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C:\Users\nicola.lefler\Desktop\"/>
    </mc:Choice>
  </mc:AlternateContent>
  <xr:revisionPtr revIDLastSave="0" documentId="8_{F99BA195-58C4-48C9-AD65-28ABD20E48B6}" xr6:coauthVersionLast="45" xr6:coauthVersionMax="45" xr10:uidLastSave="{00000000-0000-0000-0000-000000000000}"/>
  <bookViews>
    <workbookView xWindow="-14835" yWindow="10125" windowWidth="14340" windowHeight="12795" firstSheet="1" activeTab="1" xr2:uid="{00000000-000D-0000-FFFF-FFFF00000000}"/>
  </bookViews>
  <sheets>
    <sheet name="DIRECTIONS FOR WEB SUBMISSION" sheetId="19" state="hidden" r:id="rId1"/>
    <sheet name="Index" sheetId="1" r:id="rId2"/>
    <sheet name="Stateavg Salaries" sheetId="20" r:id="rId3"/>
    <sheet name="Allotted ADM" sheetId="18" r:id="rId4"/>
    <sheet name="Positions" sheetId="4" r:id="rId5"/>
    <sheet name="Dollar" sheetId="21" r:id="rId6"/>
    <sheet name="Categorical" sheetId="22" r:id="rId7"/>
    <sheet name="ClassroomTeachers" sheetId="8" r:id="rId8"/>
    <sheet name="Principals" sheetId="23" r:id="rId9"/>
    <sheet name="Instructional Support" sheetId="24" r:id="rId10"/>
    <sheet name="Transportation" sheetId="27" r:id="rId11"/>
    <sheet name="Small County" sheetId="9" r:id="rId12"/>
    <sheet name="CTE Months" sheetId="25" r:id="rId13"/>
    <sheet name="DSSF" sheetId="26" r:id="rId14"/>
    <sheet name="Low Wealth" sheetId="14" r:id="rId15"/>
    <sheet name="At-Risk" sheetId="28" r:id="rId16"/>
    <sheet name="LEP" sheetId="29" r:id="rId17"/>
    <sheet name="Teacher Assistant" sheetId="30" r:id="rId18"/>
    <sheet name="Driver Training" sheetId="31" r:id="rId19"/>
  </sheets>
  <externalReferences>
    <externalReference r:id="rId20"/>
    <externalReference r:id="rId21"/>
  </externalReferences>
  <definedNames>
    <definedName name="_Fill" hidden="1">#REF!</definedName>
    <definedName name="_xlnm._FilterDatabase">#REF!</definedName>
    <definedName name="_Key1" localSheetId="15" hidden="1">#REF!</definedName>
    <definedName name="_Key1" localSheetId="13" hidden="1">#REF!</definedName>
    <definedName name="_Key1" localSheetId="2" hidden="1">#REF!</definedName>
    <definedName name="_Key1" hidden="1">#REF!</definedName>
    <definedName name="_Key2" localSheetId="15" hidden="1">#REF!</definedName>
    <definedName name="_Key2" localSheetId="13" hidden="1">#REF!</definedName>
    <definedName name="_Key2" hidden="1">#REF!</definedName>
    <definedName name="_Order1" hidden="1">255</definedName>
    <definedName name="_Order2" hidden="1">255</definedName>
    <definedName name="_Sort" localSheetId="15" hidden="1">#REF!</definedName>
    <definedName name="_Sort" localSheetId="13" hidden="1">#REF!</definedName>
    <definedName name="_Sort" localSheetId="2" hidden="1">#REF!</definedName>
    <definedName name="_Sort" hidden="1">#REF!</definedName>
    <definedName name="BASIC1" localSheetId="13">#REF!</definedName>
    <definedName name="BASIC1" localSheetId="2">#REF!</definedName>
    <definedName name="BASIC1">#REF!</definedName>
    <definedName name="BASIC2" localSheetId="13">#REF!</definedName>
    <definedName name="BASIC2" localSheetId="2">#REF!</definedName>
    <definedName name="BASIC2">#REF!</definedName>
    <definedName name="BASIC3">#REF!</definedName>
    <definedName name="BASIC4">#REF!</definedName>
    <definedName name="CONT1">#REF!</definedName>
    <definedName name="CONT2">#REF!</definedName>
    <definedName name="CONT3">#REF!</definedName>
    <definedName name="PAGE1">#REF!</definedName>
    <definedName name="PAGE2">#REF!</definedName>
    <definedName name="PAGE3">#REF!</definedName>
    <definedName name="_xlnm.Print_Area" localSheetId="3">'Allotted ADM'!$A$1:$P$123</definedName>
    <definedName name="_xlnm.Print_Area" localSheetId="13">DSSF!$A$5:$E$137</definedName>
    <definedName name="_xlnm.Print_Area" localSheetId="14">'Low Wealth'!$A$5:$C$145</definedName>
    <definedName name="_xlnm.Print_Area">#REF!</definedName>
    <definedName name="PRINT_AREA_MI" localSheetId="13">#REF!</definedName>
    <definedName name="PRINT_AREA_MI" localSheetId="2">#REF!</definedName>
    <definedName name="PRINT_AREA_MI">#REF!</definedName>
    <definedName name="_xlnm.Print_Titles" localSheetId="3">'Allotted ADM'!$1:$7</definedName>
    <definedName name="_xlnm.Print_Titles" localSheetId="15">'At-Risk'!$1:$5</definedName>
    <definedName name="_xlnm.Print_Titles" localSheetId="7">ClassroomTeachers!$1:$7</definedName>
    <definedName name="_xlnm.Print_Titles" localSheetId="12">'CTE Months'!$1:$7</definedName>
    <definedName name="_xlnm.Print_Titles" localSheetId="5">Dollar!$1:$3</definedName>
    <definedName name="_xlnm.Print_Titles" localSheetId="18">'Driver Training'!$5:$7</definedName>
    <definedName name="_xlnm.Print_Titles" localSheetId="13">DSSF!$5:$10</definedName>
    <definedName name="_xlnm.Print_Titles" localSheetId="9">'Instructional Support'!$1:$7</definedName>
    <definedName name="_xlnm.Print_Titles" localSheetId="16">LEP!$1:$5</definedName>
    <definedName name="_xlnm.Print_Titles" localSheetId="14">'Low Wealth'!$5:$10</definedName>
    <definedName name="_xlnm.Print_Titles" localSheetId="8">Principals!$1:$6</definedName>
    <definedName name="_xlnm.Print_Titles" localSheetId="17">'Teacher Assistant'!$1:$5</definedName>
    <definedName name="_xlnm.Print_Titles" localSheetId="10">Transportation!$1:$5</definedName>
    <definedName name="qryChildrenAge5_17_Step_01" localSheetId="13">#REF!</definedName>
    <definedName name="qryChildrenAge5_17_Step_01" localSheetId="2">#REF!</definedName>
    <definedName name="qryChildrenAge5_17_Step_01">#REF!</definedName>
    <definedName name="qryMaster_Step02" localSheetId="13">#REF!</definedName>
    <definedName name="qryMaster_Step02" localSheetId="2">#REF!</definedName>
    <definedName name="qryMaster_Step02">#REF!</definedName>
    <definedName name="qryPoverty_Step_03" localSheetId="13">#REF!</definedName>
    <definedName name="qryPoverty_Step_03" localSheetId="2">#REF!</definedName>
    <definedName name="qryPoverty_Step_03">#REF!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23" i="31" l="1"/>
  <c r="E123" i="31"/>
  <c r="B122" i="31"/>
  <c r="A122" i="31"/>
  <c r="B121" i="31"/>
  <c r="A121" i="31"/>
  <c r="B120" i="31"/>
  <c r="A120" i="31"/>
  <c r="B119" i="31"/>
  <c r="A119" i="31"/>
  <c r="B118" i="31"/>
  <c r="A118" i="31"/>
  <c r="B117" i="31"/>
  <c r="A117" i="31"/>
  <c r="B116" i="31"/>
  <c r="A116" i="31"/>
  <c r="B115" i="31"/>
  <c r="A115" i="31"/>
  <c r="B114" i="31"/>
  <c r="A114" i="31"/>
  <c r="B113" i="31"/>
  <c r="A113" i="31"/>
  <c r="B112" i="31"/>
  <c r="A112" i="31"/>
  <c r="B111" i="31"/>
  <c r="A111" i="31"/>
  <c r="B110" i="31"/>
  <c r="A110" i="31"/>
  <c r="B109" i="31"/>
  <c r="A109" i="31"/>
  <c r="B108" i="31"/>
  <c r="A108" i="31"/>
  <c r="B107" i="31"/>
  <c r="A107" i="31"/>
  <c r="B106" i="31"/>
  <c r="A106" i="31"/>
  <c r="B105" i="31"/>
  <c r="A105" i="31"/>
  <c r="B104" i="31"/>
  <c r="A104" i="31"/>
  <c r="B103" i="31"/>
  <c r="A103" i="31"/>
  <c r="B102" i="31"/>
  <c r="A102" i="31"/>
  <c r="B101" i="31"/>
  <c r="A101" i="31"/>
  <c r="B100" i="31"/>
  <c r="A100" i="31"/>
  <c r="B99" i="31"/>
  <c r="A99" i="31"/>
  <c r="B98" i="31"/>
  <c r="A98" i="31"/>
  <c r="B97" i="31"/>
  <c r="A97" i="31"/>
  <c r="B96" i="31"/>
  <c r="A96" i="31"/>
  <c r="B95" i="31"/>
  <c r="A95" i="31"/>
  <c r="B94" i="31"/>
  <c r="A94" i="31"/>
  <c r="B93" i="31"/>
  <c r="A93" i="31"/>
  <c r="B92" i="31"/>
  <c r="A92" i="31"/>
  <c r="B91" i="31"/>
  <c r="A91" i="31"/>
  <c r="B90" i="31"/>
  <c r="A90" i="31"/>
  <c r="B89" i="31"/>
  <c r="A89" i="31"/>
  <c r="B88" i="31"/>
  <c r="A88" i="31"/>
  <c r="B87" i="31"/>
  <c r="A87" i="31"/>
  <c r="B86" i="31"/>
  <c r="A86" i="31"/>
  <c r="B85" i="31"/>
  <c r="A85" i="31"/>
  <c r="B84" i="31"/>
  <c r="A84" i="31"/>
  <c r="B83" i="31"/>
  <c r="A83" i="31"/>
  <c r="B82" i="31"/>
  <c r="A82" i="31"/>
  <c r="B81" i="31"/>
  <c r="A81" i="31"/>
  <c r="B80" i="31"/>
  <c r="A80" i="31"/>
  <c r="B79" i="31"/>
  <c r="A79" i="31"/>
  <c r="B78" i="31"/>
  <c r="A78" i="31"/>
  <c r="B77" i="31"/>
  <c r="A77" i="31"/>
  <c r="B76" i="31"/>
  <c r="A76" i="31"/>
  <c r="B75" i="31"/>
  <c r="A75" i="31"/>
  <c r="B74" i="31"/>
  <c r="A74" i="31"/>
  <c r="B73" i="31"/>
  <c r="A73" i="31"/>
  <c r="B72" i="31"/>
  <c r="A72" i="31"/>
  <c r="B71" i="31"/>
  <c r="A71" i="31"/>
  <c r="B70" i="31"/>
  <c r="A70" i="31"/>
  <c r="B69" i="31"/>
  <c r="A69" i="31"/>
  <c r="B68" i="31"/>
  <c r="A68" i="31"/>
  <c r="B67" i="31"/>
  <c r="A67" i="31"/>
  <c r="B66" i="31"/>
  <c r="A66" i="31"/>
  <c r="B65" i="31"/>
  <c r="A65" i="31"/>
  <c r="B64" i="31"/>
  <c r="A64" i="31"/>
  <c r="B63" i="31"/>
  <c r="A63" i="31"/>
  <c r="B62" i="31"/>
  <c r="A62" i="31"/>
  <c r="B61" i="31"/>
  <c r="A61" i="31"/>
  <c r="B60" i="31"/>
  <c r="A60" i="31"/>
  <c r="B59" i="31"/>
  <c r="A59" i="31"/>
  <c r="B58" i="31"/>
  <c r="A58" i="31"/>
  <c r="B57" i="31"/>
  <c r="A57" i="31"/>
  <c r="B56" i="31"/>
  <c r="A56" i="31"/>
  <c r="B55" i="31"/>
  <c r="A55" i="31"/>
  <c r="B54" i="31"/>
  <c r="A54" i="31"/>
  <c r="B53" i="31"/>
  <c r="A53" i="31"/>
  <c r="B52" i="31"/>
  <c r="A52" i="31"/>
  <c r="B51" i="31"/>
  <c r="A51" i="31"/>
  <c r="B50" i="31"/>
  <c r="A50" i="31"/>
  <c r="B49" i="31"/>
  <c r="A49" i="31"/>
  <c r="B48" i="31"/>
  <c r="A48" i="31"/>
  <c r="B47" i="31"/>
  <c r="A47" i="31"/>
  <c r="D123" i="31"/>
  <c r="B46" i="31"/>
  <c r="A46" i="31"/>
  <c r="B45" i="31"/>
  <c r="A45" i="31"/>
  <c r="B44" i="31"/>
  <c r="A44" i="31"/>
  <c r="B43" i="31"/>
  <c r="A43" i="31"/>
  <c r="B42" i="31"/>
  <c r="A42" i="31"/>
  <c r="B41" i="31"/>
  <c r="A41" i="31"/>
  <c r="B40" i="31"/>
  <c r="A40" i="31"/>
  <c r="B39" i="31"/>
  <c r="A39" i="31"/>
  <c r="B38" i="31"/>
  <c r="A38" i="31"/>
  <c r="B37" i="31"/>
  <c r="A37" i="31"/>
  <c r="B36" i="31"/>
  <c r="A36" i="31"/>
  <c r="B35" i="31"/>
  <c r="A35" i="31"/>
  <c r="B34" i="31"/>
  <c r="A34" i="31"/>
  <c r="B33" i="31"/>
  <c r="A33" i="31"/>
  <c r="B32" i="31"/>
  <c r="A32" i="31"/>
  <c r="B31" i="31"/>
  <c r="A31" i="31"/>
  <c r="B30" i="31"/>
  <c r="A30" i="31"/>
  <c r="B29" i="31"/>
  <c r="A29" i="31"/>
  <c r="B28" i="31"/>
  <c r="A28" i="31"/>
  <c r="B27" i="31"/>
  <c r="A27" i="31"/>
  <c r="B26" i="31"/>
  <c r="A26" i="31"/>
  <c r="B25" i="31"/>
  <c r="A25" i="31"/>
  <c r="B24" i="31"/>
  <c r="A24" i="31"/>
  <c r="B23" i="31"/>
  <c r="A23" i="31"/>
  <c r="B22" i="31"/>
  <c r="A22" i="31"/>
  <c r="B21" i="31"/>
  <c r="A21" i="31"/>
  <c r="B20" i="31"/>
  <c r="A20" i="31"/>
  <c r="B19" i="31"/>
  <c r="A19" i="31"/>
  <c r="B18" i="31"/>
  <c r="A18" i="31"/>
  <c r="B17" i="31"/>
  <c r="A17" i="31"/>
  <c r="B16" i="31"/>
  <c r="A16" i="31"/>
  <c r="B15" i="31"/>
  <c r="A15" i="31"/>
  <c r="B14" i="31"/>
  <c r="A14" i="31"/>
  <c r="B13" i="31"/>
  <c r="A13" i="31"/>
  <c r="B12" i="31"/>
  <c r="A12" i="31"/>
  <c r="B11" i="31"/>
  <c r="A11" i="31"/>
  <c r="B10" i="31"/>
  <c r="A10" i="31"/>
  <c r="B9" i="31"/>
  <c r="A9" i="31"/>
  <c r="B8" i="31"/>
  <c r="A8" i="31"/>
  <c r="D1" i="31"/>
  <c r="C123" i="31"/>
  <c r="G123" i="31"/>
  <c r="H123" i="31"/>
  <c r="C37" i="9"/>
  <c r="O122" i="18"/>
  <c r="N122" i="18"/>
  <c r="M122" i="18"/>
  <c r="L122" i="18"/>
  <c r="K122" i="18"/>
  <c r="J122" i="18"/>
  <c r="I122" i="18"/>
  <c r="H122" i="18"/>
  <c r="G122" i="18"/>
  <c r="F122" i="18"/>
  <c r="P122" i="18" s="1"/>
  <c r="E122" i="18"/>
  <c r="D122" i="18"/>
  <c r="C122" i="18"/>
  <c r="O121" i="18"/>
  <c r="N121" i="18"/>
  <c r="M121" i="18"/>
  <c r="L121" i="18"/>
  <c r="K121" i="18"/>
  <c r="J121" i="18"/>
  <c r="I121" i="18"/>
  <c r="H121" i="18"/>
  <c r="G121" i="18"/>
  <c r="F121" i="18"/>
  <c r="E121" i="18"/>
  <c r="D121" i="18"/>
  <c r="C121" i="18"/>
  <c r="O120" i="18"/>
  <c r="N120" i="18"/>
  <c r="M120" i="18"/>
  <c r="L120" i="18"/>
  <c r="K120" i="18"/>
  <c r="J120" i="18"/>
  <c r="I120" i="18"/>
  <c r="H120" i="18"/>
  <c r="G120" i="18"/>
  <c r="F120" i="18"/>
  <c r="E120" i="18"/>
  <c r="D120" i="18"/>
  <c r="P120" i="18" s="1"/>
  <c r="C120" i="18"/>
  <c r="O119" i="18"/>
  <c r="N119" i="18"/>
  <c r="M119" i="18"/>
  <c r="L119" i="18"/>
  <c r="K119" i="18"/>
  <c r="J119" i="18"/>
  <c r="I119" i="18"/>
  <c r="H119" i="18"/>
  <c r="G119" i="18"/>
  <c r="F119" i="18"/>
  <c r="E119" i="18"/>
  <c r="D119" i="18"/>
  <c r="C119" i="18"/>
  <c r="O118" i="18"/>
  <c r="N118" i="18"/>
  <c r="M118" i="18"/>
  <c r="L118" i="18"/>
  <c r="K118" i="18"/>
  <c r="J118" i="18"/>
  <c r="I118" i="18"/>
  <c r="H118" i="18"/>
  <c r="G118" i="18"/>
  <c r="F118" i="18"/>
  <c r="E118" i="18"/>
  <c r="D118" i="18"/>
  <c r="C118" i="18"/>
  <c r="P118" i="18" s="1"/>
  <c r="O117" i="18"/>
  <c r="N117" i="18"/>
  <c r="M117" i="18"/>
  <c r="L117" i="18"/>
  <c r="K117" i="18"/>
  <c r="J117" i="18"/>
  <c r="I117" i="18"/>
  <c r="H117" i="18"/>
  <c r="G117" i="18"/>
  <c r="F117" i="18"/>
  <c r="E117" i="18"/>
  <c r="D117" i="18"/>
  <c r="C117" i="18"/>
  <c r="P117" i="18" s="1"/>
  <c r="O116" i="18"/>
  <c r="N116" i="18"/>
  <c r="M116" i="18"/>
  <c r="L116" i="18"/>
  <c r="K116" i="18"/>
  <c r="J116" i="18"/>
  <c r="I116" i="18"/>
  <c r="H116" i="18"/>
  <c r="G116" i="18"/>
  <c r="F116" i="18"/>
  <c r="E116" i="18"/>
  <c r="D116" i="18"/>
  <c r="P116" i="18" s="1"/>
  <c r="C116" i="18"/>
  <c r="O115" i="18"/>
  <c r="N115" i="18"/>
  <c r="M115" i="18"/>
  <c r="L115" i="18"/>
  <c r="K115" i="18"/>
  <c r="J115" i="18"/>
  <c r="I115" i="18"/>
  <c r="H115" i="18"/>
  <c r="G115" i="18"/>
  <c r="F115" i="18"/>
  <c r="E115" i="18"/>
  <c r="D115" i="18"/>
  <c r="C115" i="18"/>
  <c r="P115" i="18" s="1"/>
  <c r="O114" i="18"/>
  <c r="N114" i="18"/>
  <c r="M114" i="18"/>
  <c r="L114" i="18"/>
  <c r="K114" i="18"/>
  <c r="J114" i="18"/>
  <c r="I114" i="18"/>
  <c r="H114" i="18"/>
  <c r="G114" i="18"/>
  <c r="F114" i="18"/>
  <c r="E114" i="18"/>
  <c r="D114" i="18"/>
  <c r="C114" i="18"/>
  <c r="P114" i="18" s="1"/>
  <c r="O113" i="18"/>
  <c r="N113" i="18"/>
  <c r="M113" i="18"/>
  <c r="L113" i="18"/>
  <c r="K113" i="18"/>
  <c r="J113" i="18"/>
  <c r="I113" i="18"/>
  <c r="H113" i="18"/>
  <c r="G113" i="18"/>
  <c r="F113" i="18"/>
  <c r="E113" i="18"/>
  <c r="D113" i="18"/>
  <c r="C113" i="18"/>
  <c r="P113" i="18" s="1"/>
  <c r="O112" i="18"/>
  <c r="N112" i="18"/>
  <c r="M112" i="18"/>
  <c r="L112" i="18"/>
  <c r="K112" i="18"/>
  <c r="J112" i="18"/>
  <c r="I112" i="18"/>
  <c r="H112" i="18"/>
  <c r="G112" i="18"/>
  <c r="F112" i="18"/>
  <c r="E112" i="18"/>
  <c r="D112" i="18"/>
  <c r="P112" i="18" s="1"/>
  <c r="C112" i="18"/>
  <c r="O111" i="18"/>
  <c r="N111" i="18"/>
  <c r="M111" i="18"/>
  <c r="L111" i="18"/>
  <c r="K111" i="18"/>
  <c r="J111" i="18"/>
  <c r="I111" i="18"/>
  <c r="H111" i="18"/>
  <c r="G111" i="18"/>
  <c r="F111" i="18"/>
  <c r="E111" i="18"/>
  <c r="P111" i="18" s="1"/>
  <c r="D111" i="18"/>
  <c r="C111" i="18"/>
  <c r="O110" i="18"/>
  <c r="N110" i="18"/>
  <c r="M110" i="18"/>
  <c r="L110" i="18"/>
  <c r="K110" i="18"/>
  <c r="J110" i="18"/>
  <c r="I110" i="18"/>
  <c r="H110" i="18"/>
  <c r="G110" i="18"/>
  <c r="F110" i="18"/>
  <c r="E110" i="18"/>
  <c r="D110" i="18"/>
  <c r="C110" i="18"/>
  <c r="O109" i="18"/>
  <c r="N109" i="18"/>
  <c r="M109" i="18"/>
  <c r="L109" i="18"/>
  <c r="K109" i="18"/>
  <c r="J109" i="18"/>
  <c r="I109" i="18"/>
  <c r="H109" i="18"/>
  <c r="G109" i="18"/>
  <c r="F109" i="18"/>
  <c r="E109" i="18"/>
  <c r="D109" i="18"/>
  <c r="C109" i="18"/>
  <c r="P109" i="18" s="1"/>
  <c r="O108" i="18"/>
  <c r="N108" i="18"/>
  <c r="M108" i="18"/>
  <c r="L108" i="18"/>
  <c r="K108" i="18"/>
  <c r="J108" i="18"/>
  <c r="I108" i="18"/>
  <c r="H108" i="18"/>
  <c r="G108" i="18"/>
  <c r="F108" i="18"/>
  <c r="E108" i="18"/>
  <c r="D108" i="18"/>
  <c r="C108" i="18"/>
  <c r="O107" i="18"/>
  <c r="N107" i="18"/>
  <c r="M107" i="18"/>
  <c r="L107" i="18"/>
  <c r="K107" i="18"/>
  <c r="J107" i="18"/>
  <c r="I107" i="18"/>
  <c r="H107" i="18"/>
  <c r="G107" i="18"/>
  <c r="F107" i="18"/>
  <c r="E107" i="18"/>
  <c r="D107" i="18"/>
  <c r="C107" i="18"/>
  <c r="O106" i="18"/>
  <c r="N106" i="18"/>
  <c r="M106" i="18"/>
  <c r="L106" i="18"/>
  <c r="K106" i="18"/>
  <c r="J106" i="18"/>
  <c r="I106" i="18"/>
  <c r="H106" i="18"/>
  <c r="G106" i="18"/>
  <c r="F106" i="18"/>
  <c r="E106" i="18"/>
  <c r="D106" i="18"/>
  <c r="C106" i="18"/>
  <c r="P106" i="18" s="1"/>
  <c r="O105" i="18"/>
  <c r="N105" i="18"/>
  <c r="M105" i="18"/>
  <c r="L105" i="18"/>
  <c r="K105" i="18"/>
  <c r="J105" i="18"/>
  <c r="I105" i="18"/>
  <c r="H105" i="18"/>
  <c r="G105" i="18"/>
  <c r="F105" i="18"/>
  <c r="E105" i="18"/>
  <c r="D105" i="18"/>
  <c r="C105" i="18"/>
  <c r="P105" i="18" s="1"/>
  <c r="O104" i="18"/>
  <c r="N104" i="18"/>
  <c r="M104" i="18"/>
  <c r="L104" i="18"/>
  <c r="K104" i="18"/>
  <c r="J104" i="18"/>
  <c r="I104" i="18"/>
  <c r="H104" i="18"/>
  <c r="G104" i="18"/>
  <c r="F104" i="18"/>
  <c r="E104" i="18"/>
  <c r="D104" i="18"/>
  <c r="P104" i="18" s="1"/>
  <c r="C104" i="18"/>
  <c r="O103" i="18"/>
  <c r="N103" i="18"/>
  <c r="M103" i="18"/>
  <c r="L103" i="18"/>
  <c r="K103" i="18"/>
  <c r="J103" i="18"/>
  <c r="I103" i="18"/>
  <c r="H103" i="18"/>
  <c r="G103" i="18"/>
  <c r="F103" i="18"/>
  <c r="E103" i="18"/>
  <c r="P103" i="18" s="1"/>
  <c r="D103" i="18"/>
  <c r="C103" i="18"/>
  <c r="O102" i="18"/>
  <c r="N102" i="18"/>
  <c r="M102" i="18"/>
  <c r="L102" i="18"/>
  <c r="K102" i="18"/>
  <c r="J102" i="18"/>
  <c r="I102" i="18"/>
  <c r="H102" i="18"/>
  <c r="G102" i="18"/>
  <c r="F102" i="18"/>
  <c r="P102" i="18" s="1"/>
  <c r="E102" i="18"/>
  <c r="D102" i="18"/>
  <c r="C102" i="18"/>
  <c r="O101" i="18"/>
  <c r="N101" i="18"/>
  <c r="M101" i="18"/>
  <c r="L101" i="18"/>
  <c r="K101" i="18"/>
  <c r="J101" i="18"/>
  <c r="I101" i="18"/>
  <c r="H101" i="18"/>
  <c r="G101" i="18"/>
  <c r="F101" i="18"/>
  <c r="E101" i="18"/>
  <c r="D101" i="18"/>
  <c r="C101" i="18"/>
  <c r="O100" i="18"/>
  <c r="N100" i="18"/>
  <c r="M100" i="18"/>
  <c r="L100" i="18"/>
  <c r="K100" i="18"/>
  <c r="J100" i="18"/>
  <c r="I100" i="18"/>
  <c r="H100" i="18"/>
  <c r="G100" i="18"/>
  <c r="F100" i="18"/>
  <c r="E100" i="18"/>
  <c r="D100" i="18"/>
  <c r="P100" i="18" s="1"/>
  <c r="C100" i="18"/>
  <c r="O99" i="18"/>
  <c r="N99" i="18"/>
  <c r="M99" i="18"/>
  <c r="L99" i="18"/>
  <c r="K99" i="18"/>
  <c r="J99" i="18"/>
  <c r="I99" i="18"/>
  <c r="H99" i="18"/>
  <c r="G99" i="18"/>
  <c r="F99" i="18"/>
  <c r="E99" i="18"/>
  <c r="D99" i="18"/>
  <c r="C99" i="18"/>
  <c r="O98" i="18"/>
  <c r="N98" i="18"/>
  <c r="M98" i="18"/>
  <c r="L98" i="18"/>
  <c r="K98" i="18"/>
  <c r="J98" i="18"/>
  <c r="I98" i="18"/>
  <c r="H98" i="18"/>
  <c r="G98" i="18"/>
  <c r="F98" i="18"/>
  <c r="E98" i="18"/>
  <c r="D98" i="18"/>
  <c r="C98" i="18"/>
  <c r="O97" i="18"/>
  <c r="N97" i="18"/>
  <c r="M97" i="18"/>
  <c r="L97" i="18"/>
  <c r="K97" i="18"/>
  <c r="J97" i="18"/>
  <c r="I97" i="18"/>
  <c r="H97" i="18"/>
  <c r="G97" i="18"/>
  <c r="F97" i="18"/>
  <c r="E97" i="18"/>
  <c r="D97" i="18"/>
  <c r="C97" i="18"/>
  <c r="P97" i="18" s="1"/>
  <c r="O96" i="18"/>
  <c r="N96" i="18"/>
  <c r="M96" i="18"/>
  <c r="L96" i="18"/>
  <c r="K96" i="18"/>
  <c r="J96" i="18"/>
  <c r="I96" i="18"/>
  <c r="H96" i="18"/>
  <c r="G96" i="18"/>
  <c r="F96" i="18"/>
  <c r="E96" i="18"/>
  <c r="D96" i="18"/>
  <c r="P96" i="18" s="1"/>
  <c r="C96" i="18"/>
  <c r="O95" i="18"/>
  <c r="N95" i="18"/>
  <c r="M95" i="18"/>
  <c r="L95" i="18"/>
  <c r="K95" i="18"/>
  <c r="J95" i="18"/>
  <c r="I95" i="18"/>
  <c r="H95" i="18"/>
  <c r="G95" i="18"/>
  <c r="F95" i="18"/>
  <c r="E95" i="18"/>
  <c r="D95" i="18"/>
  <c r="C95" i="18"/>
  <c r="P95" i="18" s="1"/>
  <c r="O94" i="18"/>
  <c r="N94" i="18"/>
  <c r="M94" i="18"/>
  <c r="L94" i="18"/>
  <c r="K94" i="18"/>
  <c r="J94" i="18"/>
  <c r="I94" i="18"/>
  <c r="H94" i="18"/>
  <c r="G94" i="18"/>
  <c r="F94" i="18"/>
  <c r="E94" i="18"/>
  <c r="D94" i="18"/>
  <c r="C94" i="18"/>
  <c r="O93" i="18"/>
  <c r="N93" i="18"/>
  <c r="M93" i="18"/>
  <c r="L93" i="18"/>
  <c r="K93" i="18"/>
  <c r="J93" i="18"/>
  <c r="I93" i="18"/>
  <c r="H93" i="18"/>
  <c r="G93" i="18"/>
  <c r="F93" i="18"/>
  <c r="E93" i="18"/>
  <c r="D93" i="18"/>
  <c r="C93" i="18"/>
  <c r="P93" i="18" s="1"/>
  <c r="O92" i="18"/>
  <c r="N92" i="18"/>
  <c r="M92" i="18"/>
  <c r="L92" i="18"/>
  <c r="K92" i="18"/>
  <c r="J92" i="18"/>
  <c r="I92" i="18"/>
  <c r="H92" i="18"/>
  <c r="G92" i="18"/>
  <c r="F92" i="18"/>
  <c r="E92" i="18"/>
  <c r="D92" i="18"/>
  <c r="C92" i="18"/>
  <c r="O91" i="18"/>
  <c r="N91" i="18"/>
  <c r="M91" i="18"/>
  <c r="L91" i="18"/>
  <c r="K91" i="18"/>
  <c r="J91" i="18"/>
  <c r="I91" i="18"/>
  <c r="H91" i="18"/>
  <c r="G91" i="18"/>
  <c r="F91" i="18"/>
  <c r="E91" i="18"/>
  <c r="P91" i="18" s="1"/>
  <c r="D91" i="18"/>
  <c r="C91" i="18"/>
  <c r="O90" i="18"/>
  <c r="N90" i="18"/>
  <c r="M90" i="18"/>
  <c r="L90" i="18"/>
  <c r="K90" i="18"/>
  <c r="J90" i="18"/>
  <c r="I90" i="18"/>
  <c r="H90" i="18"/>
  <c r="G90" i="18"/>
  <c r="F90" i="18"/>
  <c r="P90" i="18" s="1"/>
  <c r="E90" i="18"/>
  <c r="D90" i="18"/>
  <c r="C90" i="18"/>
  <c r="O89" i="18"/>
  <c r="N89" i="18"/>
  <c r="M89" i="18"/>
  <c r="L89" i="18"/>
  <c r="K89" i="18"/>
  <c r="J89" i="18"/>
  <c r="I89" i="18"/>
  <c r="H89" i="18"/>
  <c r="G89" i="18"/>
  <c r="F89" i="18"/>
  <c r="E89" i="18"/>
  <c r="D89" i="18"/>
  <c r="C89" i="18"/>
  <c r="P89" i="18" s="1"/>
  <c r="O88" i="18"/>
  <c r="N88" i="18"/>
  <c r="M88" i="18"/>
  <c r="L88" i="18"/>
  <c r="K88" i="18"/>
  <c r="J88" i="18"/>
  <c r="I88" i="18"/>
  <c r="H88" i="18"/>
  <c r="G88" i="18"/>
  <c r="F88" i="18"/>
  <c r="E88" i="18"/>
  <c r="D88" i="18"/>
  <c r="P88" i="18" s="1"/>
  <c r="C88" i="18"/>
  <c r="O87" i="18"/>
  <c r="N87" i="18"/>
  <c r="M87" i="18"/>
  <c r="L87" i="18"/>
  <c r="K87" i="18"/>
  <c r="J87" i="18"/>
  <c r="I87" i="18"/>
  <c r="H87" i="18"/>
  <c r="G87" i="18"/>
  <c r="F87" i="18"/>
  <c r="E87" i="18"/>
  <c r="P87" i="18" s="1"/>
  <c r="D87" i="18"/>
  <c r="C87" i="18"/>
  <c r="O86" i="18"/>
  <c r="N86" i="18"/>
  <c r="M86" i="18"/>
  <c r="L86" i="18"/>
  <c r="K86" i="18"/>
  <c r="J86" i="18"/>
  <c r="I86" i="18"/>
  <c r="H86" i="18"/>
  <c r="G86" i="18"/>
  <c r="F86" i="18"/>
  <c r="P86" i="18" s="1"/>
  <c r="E86" i="18"/>
  <c r="D86" i="18"/>
  <c r="C86" i="18"/>
  <c r="O85" i="18"/>
  <c r="N85" i="18"/>
  <c r="M85" i="18"/>
  <c r="L85" i="18"/>
  <c r="K85" i="18"/>
  <c r="J85" i="18"/>
  <c r="I85" i="18"/>
  <c r="H85" i="18"/>
  <c r="G85" i="18"/>
  <c r="F85" i="18"/>
  <c r="E85" i="18"/>
  <c r="D85" i="18"/>
  <c r="C85" i="18"/>
  <c r="P85" i="18" s="1"/>
  <c r="O84" i="18"/>
  <c r="N84" i="18"/>
  <c r="M84" i="18"/>
  <c r="L84" i="18"/>
  <c r="K84" i="18"/>
  <c r="J84" i="18"/>
  <c r="I84" i="18"/>
  <c r="H84" i="18"/>
  <c r="G84" i="18"/>
  <c r="F84" i="18"/>
  <c r="E84" i="18"/>
  <c r="D84" i="18"/>
  <c r="P84" i="18" s="1"/>
  <c r="C84" i="18"/>
  <c r="O83" i="18"/>
  <c r="N83" i="18"/>
  <c r="M83" i="18"/>
  <c r="L83" i="18"/>
  <c r="K83" i="18"/>
  <c r="J83" i="18"/>
  <c r="I83" i="18"/>
  <c r="H83" i="18"/>
  <c r="G83" i="18"/>
  <c r="F83" i="18"/>
  <c r="E83" i="18"/>
  <c r="D83" i="18"/>
  <c r="C83" i="18"/>
  <c r="O82" i="18"/>
  <c r="N82" i="18"/>
  <c r="M82" i="18"/>
  <c r="L82" i="18"/>
  <c r="K82" i="18"/>
  <c r="J82" i="18"/>
  <c r="I82" i="18"/>
  <c r="H82" i="18"/>
  <c r="G82" i="18"/>
  <c r="F82" i="18"/>
  <c r="E82" i="18"/>
  <c r="D82" i="18"/>
  <c r="C82" i="18"/>
  <c r="P82" i="18" s="1"/>
  <c r="O81" i="18"/>
  <c r="N81" i="18"/>
  <c r="M81" i="18"/>
  <c r="L81" i="18"/>
  <c r="K81" i="18"/>
  <c r="J81" i="18"/>
  <c r="I81" i="18"/>
  <c r="H81" i="18"/>
  <c r="G81" i="18"/>
  <c r="F81" i="18"/>
  <c r="E81" i="18"/>
  <c r="D81" i="18"/>
  <c r="C81" i="18"/>
  <c r="O80" i="18"/>
  <c r="N80" i="18"/>
  <c r="M80" i="18"/>
  <c r="L80" i="18"/>
  <c r="K80" i="18"/>
  <c r="J80" i="18"/>
  <c r="I80" i="18"/>
  <c r="H80" i="18"/>
  <c r="G80" i="18"/>
  <c r="F80" i="18"/>
  <c r="E80" i="18"/>
  <c r="D80" i="18"/>
  <c r="P80" i="18" s="1"/>
  <c r="C80" i="18"/>
  <c r="O79" i="18"/>
  <c r="N79" i="18"/>
  <c r="M79" i="18"/>
  <c r="L79" i="18"/>
  <c r="K79" i="18"/>
  <c r="J79" i="18"/>
  <c r="I79" i="18"/>
  <c r="H79" i="18"/>
  <c r="G79" i="18"/>
  <c r="F79" i="18"/>
  <c r="E79" i="18"/>
  <c r="D79" i="18"/>
  <c r="C79" i="18"/>
  <c r="P79" i="18" s="1"/>
  <c r="O78" i="18"/>
  <c r="N78" i="18"/>
  <c r="M78" i="18"/>
  <c r="L78" i="18"/>
  <c r="K78" i="18"/>
  <c r="J78" i="18"/>
  <c r="I78" i="18"/>
  <c r="H78" i="18"/>
  <c r="G78" i="18"/>
  <c r="F78" i="18"/>
  <c r="E78" i="18"/>
  <c r="D78" i="18"/>
  <c r="C78" i="18"/>
  <c r="P78" i="18" s="1"/>
  <c r="O77" i="18"/>
  <c r="N77" i="18"/>
  <c r="M77" i="18"/>
  <c r="L77" i="18"/>
  <c r="K77" i="18"/>
  <c r="J77" i="18"/>
  <c r="I77" i="18"/>
  <c r="H77" i="18"/>
  <c r="G77" i="18"/>
  <c r="F77" i="18"/>
  <c r="E77" i="18"/>
  <c r="D77" i="18"/>
  <c r="C77" i="18"/>
  <c r="P77" i="18" s="1"/>
  <c r="O76" i="18"/>
  <c r="N76" i="18"/>
  <c r="M76" i="18"/>
  <c r="L76" i="18"/>
  <c r="K76" i="18"/>
  <c r="J76" i="18"/>
  <c r="I76" i="18"/>
  <c r="H76" i="18"/>
  <c r="G76" i="18"/>
  <c r="F76" i="18"/>
  <c r="E76" i="18"/>
  <c r="D76" i="18"/>
  <c r="C76" i="18"/>
  <c r="O75" i="18"/>
  <c r="N75" i="18"/>
  <c r="M75" i="18"/>
  <c r="L75" i="18"/>
  <c r="K75" i="18"/>
  <c r="J75" i="18"/>
  <c r="I75" i="18"/>
  <c r="H75" i="18"/>
  <c r="G75" i="18"/>
  <c r="F75" i="18"/>
  <c r="E75" i="18"/>
  <c r="P75" i="18" s="1"/>
  <c r="D75" i="18"/>
  <c r="C75" i="18"/>
  <c r="O74" i="18"/>
  <c r="N74" i="18"/>
  <c r="M74" i="18"/>
  <c r="L74" i="18"/>
  <c r="K74" i="18"/>
  <c r="J74" i="18"/>
  <c r="I74" i="18"/>
  <c r="H74" i="18"/>
  <c r="G74" i="18"/>
  <c r="F74" i="18"/>
  <c r="E74" i="18"/>
  <c r="D74" i="18"/>
  <c r="C74" i="18"/>
  <c r="P74" i="18" s="1"/>
  <c r="O73" i="18"/>
  <c r="N73" i="18"/>
  <c r="M73" i="18"/>
  <c r="L73" i="18"/>
  <c r="K73" i="18"/>
  <c r="J73" i="18"/>
  <c r="I73" i="18"/>
  <c r="H73" i="18"/>
  <c r="G73" i="18"/>
  <c r="F73" i="18"/>
  <c r="E73" i="18"/>
  <c r="D73" i="18"/>
  <c r="C73" i="18"/>
  <c r="P73" i="18" s="1"/>
  <c r="O72" i="18"/>
  <c r="N72" i="18"/>
  <c r="M72" i="18"/>
  <c r="L72" i="18"/>
  <c r="K72" i="18"/>
  <c r="J72" i="18"/>
  <c r="I72" i="18"/>
  <c r="H72" i="18"/>
  <c r="G72" i="18"/>
  <c r="F72" i="18"/>
  <c r="E72" i="18"/>
  <c r="D72" i="18"/>
  <c r="P72" i="18" s="1"/>
  <c r="C72" i="18"/>
  <c r="O71" i="18"/>
  <c r="N71" i="18"/>
  <c r="M71" i="18"/>
  <c r="L71" i="18"/>
  <c r="K71" i="18"/>
  <c r="J71" i="18"/>
  <c r="I71" i="18"/>
  <c r="H71" i="18"/>
  <c r="G71" i="18"/>
  <c r="F71" i="18"/>
  <c r="E71" i="18"/>
  <c r="P71" i="18" s="1"/>
  <c r="D71" i="18"/>
  <c r="C71" i="18"/>
  <c r="O70" i="18"/>
  <c r="N70" i="18"/>
  <c r="M70" i="18"/>
  <c r="L70" i="18"/>
  <c r="K70" i="18"/>
  <c r="J70" i="18"/>
  <c r="I70" i="18"/>
  <c r="H70" i="18"/>
  <c r="G70" i="18"/>
  <c r="F70" i="18"/>
  <c r="E70" i="18"/>
  <c r="D70" i="18"/>
  <c r="C70" i="18"/>
  <c r="P70" i="18" s="1"/>
  <c r="O69" i="18"/>
  <c r="N69" i="18"/>
  <c r="M69" i="18"/>
  <c r="L69" i="18"/>
  <c r="K69" i="18"/>
  <c r="J69" i="18"/>
  <c r="I69" i="18"/>
  <c r="H69" i="18"/>
  <c r="G69" i="18"/>
  <c r="F69" i="18"/>
  <c r="E69" i="18"/>
  <c r="D69" i="18"/>
  <c r="C69" i="18"/>
  <c r="P69" i="18" s="1"/>
  <c r="O68" i="18"/>
  <c r="N68" i="18"/>
  <c r="M68" i="18"/>
  <c r="L68" i="18"/>
  <c r="K68" i="18"/>
  <c r="J68" i="18"/>
  <c r="I68" i="18"/>
  <c r="H68" i="18"/>
  <c r="G68" i="18"/>
  <c r="F68" i="18"/>
  <c r="E68" i="18"/>
  <c r="D68" i="18"/>
  <c r="P68" i="18" s="1"/>
  <c r="C68" i="18"/>
  <c r="O67" i="18"/>
  <c r="N67" i="18"/>
  <c r="M67" i="18"/>
  <c r="L67" i="18"/>
  <c r="K67" i="18"/>
  <c r="J67" i="18"/>
  <c r="I67" i="18"/>
  <c r="H67" i="18"/>
  <c r="G67" i="18"/>
  <c r="F67" i="18"/>
  <c r="E67" i="18"/>
  <c r="D67" i="18"/>
  <c r="C67" i="18"/>
  <c r="O66" i="18"/>
  <c r="N66" i="18"/>
  <c r="M66" i="18"/>
  <c r="L66" i="18"/>
  <c r="K66" i="18"/>
  <c r="J66" i="18"/>
  <c r="I66" i="18"/>
  <c r="H66" i="18"/>
  <c r="G66" i="18"/>
  <c r="F66" i="18"/>
  <c r="E66" i="18"/>
  <c r="D66" i="18"/>
  <c r="C66" i="18"/>
  <c r="O65" i="18"/>
  <c r="N65" i="18"/>
  <c r="M65" i="18"/>
  <c r="L65" i="18"/>
  <c r="K65" i="18"/>
  <c r="J65" i="18"/>
  <c r="I65" i="18"/>
  <c r="H65" i="18"/>
  <c r="G65" i="18"/>
  <c r="F65" i="18"/>
  <c r="E65" i="18"/>
  <c r="D65" i="18"/>
  <c r="C65" i="18"/>
  <c r="P65" i="18" s="1"/>
  <c r="O64" i="18"/>
  <c r="N64" i="18"/>
  <c r="M64" i="18"/>
  <c r="L64" i="18"/>
  <c r="K64" i="18"/>
  <c r="J64" i="18"/>
  <c r="I64" i="18"/>
  <c r="H64" i="18"/>
  <c r="G64" i="18"/>
  <c r="F64" i="18"/>
  <c r="E64" i="18"/>
  <c r="D64" i="18"/>
  <c r="P64" i="18" s="1"/>
  <c r="C64" i="18"/>
  <c r="O63" i="18"/>
  <c r="N63" i="18"/>
  <c r="M63" i="18"/>
  <c r="L63" i="18"/>
  <c r="K63" i="18"/>
  <c r="J63" i="18"/>
  <c r="I63" i="18"/>
  <c r="H63" i="18"/>
  <c r="G63" i="18"/>
  <c r="F63" i="18"/>
  <c r="E63" i="18"/>
  <c r="D63" i="18"/>
  <c r="C63" i="18"/>
  <c r="P63" i="18" s="1"/>
  <c r="O62" i="18"/>
  <c r="N62" i="18"/>
  <c r="M62" i="18"/>
  <c r="L62" i="18"/>
  <c r="K62" i="18"/>
  <c r="J62" i="18"/>
  <c r="I62" i="18"/>
  <c r="H62" i="18"/>
  <c r="G62" i="18"/>
  <c r="F62" i="18"/>
  <c r="E62" i="18"/>
  <c r="D62" i="18"/>
  <c r="C62" i="18"/>
  <c r="P62" i="18" s="1"/>
  <c r="O61" i="18"/>
  <c r="N61" i="18"/>
  <c r="M61" i="18"/>
  <c r="L61" i="18"/>
  <c r="K61" i="18"/>
  <c r="J61" i="18"/>
  <c r="I61" i="18"/>
  <c r="H61" i="18"/>
  <c r="G61" i="18"/>
  <c r="F61" i="18"/>
  <c r="E61" i="18"/>
  <c r="D61" i="18"/>
  <c r="C61" i="18"/>
  <c r="P61" i="18" s="1"/>
  <c r="O60" i="18"/>
  <c r="N60" i="18"/>
  <c r="M60" i="18"/>
  <c r="L60" i="18"/>
  <c r="K60" i="18"/>
  <c r="J60" i="18"/>
  <c r="I60" i="18"/>
  <c r="H60" i="18"/>
  <c r="P60" i="18" s="1"/>
  <c r="G60" i="18"/>
  <c r="F60" i="18"/>
  <c r="E60" i="18"/>
  <c r="D60" i="18"/>
  <c r="C60" i="18"/>
  <c r="O59" i="18"/>
  <c r="N59" i="18"/>
  <c r="M59" i="18"/>
  <c r="L59" i="18"/>
  <c r="K59" i="18"/>
  <c r="J59" i="18"/>
  <c r="I59" i="18"/>
  <c r="H59" i="18"/>
  <c r="G59" i="18"/>
  <c r="F59" i="18"/>
  <c r="E59" i="18"/>
  <c r="P59" i="18" s="1"/>
  <c r="D59" i="18"/>
  <c r="C59" i="18"/>
  <c r="O58" i="18"/>
  <c r="N58" i="18"/>
  <c r="M58" i="18"/>
  <c r="L58" i="18"/>
  <c r="K58" i="18"/>
  <c r="J58" i="18"/>
  <c r="I58" i="18"/>
  <c r="H58" i="18"/>
  <c r="G58" i="18"/>
  <c r="F58" i="18"/>
  <c r="P58" i="18" s="1"/>
  <c r="E58" i="18"/>
  <c r="D58" i="18"/>
  <c r="C58" i="18"/>
  <c r="O57" i="18"/>
  <c r="N57" i="18"/>
  <c r="M57" i="18"/>
  <c r="L57" i="18"/>
  <c r="K57" i="18"/>
  <c r="J57" i="18"/>
  <c r="I57" i="18"/>
  <c r="H57" i="18"/>
  <c r="G57" i="18"/>
  <c r="F57" i="18"/>
  <c r="E57" i="18"/>
  <c r="D57" i="18"/>
  <c r="C57" i="18"/>
  <c r="P57" i="18" s="1"/>
  <c r="O56" i="18"/>
  <c r="N56" i="18"/>
  <c r="M56" i="18"/>
  <c r="L56" i="18"/>
  <c r="K56" i="18"/>
  <c r="J56" i="18"/>
  <c r="I56" i="18"/>
  <c r="H56" i="18"/>
  <c r="G56" i="18"/>
  <c r="F56" i="18"/>
  <c r="E56" i="18"/>
  <c r="D56" i="18"/>
  <c r="P56" i="18" s="1"/>
  <c r="C56" i="18"/>
  <c r="O55" i="18"/>
  <c r="N55" i="18"/>
  <c r="M55" i="18"/>
  <c r="L55" i="18"/>
  <c r="K55" i="18"/>
  <c r="J55" i="18"/>
  <c r="I55" i="18"/>
  <c r="H55" i="18"/>
  <c r="G55" i="18"/>
  <c r="F55" i="18"/>
  <c r="E55" i="18"/>
  <c r="P55" i="18" s="1"/>
  <c r="D55" i="18"/>
  <c r="C55" i="18"/>
  <c r="O54" i="18"/>
  <c r="N54" i="18"/>
  <c r="M54" i="18"/>
  <c r="L54" i="18"/>
  <c r="K54" i="18"/>
  <c r="J54" i="18"/>
  <c r="I54" i="18"/>
  <c r="H54" i="18"/>
  <c r="G54" i="18"/>
  <c r="F54" i="18"/>
  <c r="E54" i="18"/>
  <c r="D54" i="18"/>
  <c r="C54" i="18"/>
  <c r="O53" i="18"/>
  <c r="N53" i="18"/>
  <c r="M53" i="18"/>
  <c r="L53" i="18"/>
  <c r="K53" i="18"/>
  <c r="J53" i="18"/>
  <c r="I53" i="18"/>
  <c r="H53" i="18"/>
  <c r="G53" i="18"/>
  <c r="F53" i="18"/>
  <c r="E53" i="18"/>
  <c r="D53" i="18"/>
  <c r="C53" i="18"/>
  <c r="P53" i="18" s="1"/>
  <c r="O52" i="18"/>
  <c r="N52" i="18"/>
  <c r="M52" i="18"/>
  <c r="L52" i="18"/>
  <c r="K52" i="18"/>
  <c r="J52" i="18"/>
  <c r="I52" i="18"/>
  <c r="H52" i="18"/>
  <c r="G52" i="18"/>
  <c r="F52" i="18"/>
  <c r="E52" i="18"/>
  <c r="D52" i="18"/>
  <c r="P52" i="18" s="1"/>
  <c r="C52" i="18"/>
  <c r="O51" i="18"/>
  <c r="N51" i="18"/>
  <c r="M51" i="18"/>
  <c r="L51" i="18"/>
  <c r="K51" i="18"/>
  <c r="J51" i="18"/>
  <c r="I51" i="18"/>
  <c r="H51" i="18"/>
  <c r="G51" i="18"/>
  <c r="F51" i="18"/>
  <c r="E51" i="18"/>
  <c r="D51" i="18"/>
  <c r="C51" i="18"/>
  <c r="O50" i="18"/>
  <c r="N50" i="18"/>
  <c r="M50" i="18"/>
  <c r="L50" i="18"/>
  <c r="K50" i="18"/>
  <c r="J50" i="18"/>
  <c r="I50" i="18"/>
  <c r="H50" i="18"/>
  <c r="G50" i="18"/>
  <c r="F50" i="18"/>
  <c r="E50" i="18"/>
  <c r="D50" i="18"/>
  <c r="C50" i="18"/>
  <c r="P50" i="18" s="1"/>
  <c r="O49" i="18"/>
  <c r="N49" i="18"/>
  <c r="M49" i="18"/>
  <c r="L49" i="18"/>
  <c r="K49" i="18"/>
  <c r="J49" i="18"/>
  <c r="I49" i="18"/>
  <c r="H49" i="18"/>
  <c r="G49" i="18"/>
  <c r="F49" i="18"/>
  <c r="E49" i="18"/>
  <c r="D49" i="18"/>
  <c r="C49" i="18"/>
  <c r="O48" i="18"/>
  <c r="N48" i="18"/>
  <c r="M48" i="18"/>
  <c r="L48" i="18"/>
  <c r="K48" i="18"/>
  <c r="J48" i="18"/>
  <c r="I48" i="18"/>
  <c r="H48" i="18"/>
  <c r="G48" i="18"/>
  <c r="F48" i="18"/>
  <c r="E48" i="18"/>
  <c r="D48" i="18"/>
  <c r="P48" i="18" s="1"/>
  <c r="C48" i="18"/>
  <c r="O47" i="18"/>
  <c r="N47" i="18"/>
  <c r="M47" i="18"/>
  <c r="L47" i="18"/>
  <c r="K47" i="18"/>
  <c r="J47" i="18"/>
  <c r="I47" i="18"/>
  <c r="H47" i="18"/>
  <c r="G47" i="18"/>
  <c r="F47" i="18"/>
  <c r="E47" i="18"/>
  <c r="P47" i="18" s="1"/>
  <c r="D47" i="18"/>
  <c r="C47" i="18"/>
  <c r="O46" i="18"/>
  <c r="N46" i="18"/>
  <c r="M46" i="18"/>
  <c r="L46" i="18"/>
  <c r="K46" i="18"/>
  <c r="J46" i="18"/>
  <c r="I46" i="18"/>
  <c r="H46" i="18"/>
  <c r="G46" i="18"/>
  <c r="F46" i="18"/>
  <c r="P46" i="18" s="1"/>
  <c r="E46" i="18"/>
  <c r="D46" i="18"/>
  <c r="C46" i="18"/>
  <c r="O45" i="18"/>
  <c r="N45" i="18"/>
  <c r="M45" i="18"/>
  <c r="L45" i="18"/>
  <c r="K45" i="18"/>
  <c r="J45" i="18"/>
  <c r="I45" i="18"/>
  <c r="H45" i="18"/>
  <c r="G45" i="18"/>
  <c r="F45" i="18"/>
  <c r="E45" i="18"/>
  <c r="D45" i="18"/>
  <c r="C45" i="18"/>
  <c r="P45" i="18" s="1"/>
  <c r="O44" i="18"/>
  <c r="N44" i="18"/>
  <c r="M44" i="18"/>
  <c r="L44" i="18"/>
  <c r="K44" i="18"/>
  <c r="J44" i="18"/>
  <c r="I44" i="18"/>
  <c r="H44" i="18"/>
  <c r="G44" i="18"/>
  <c r="F44" i="18"/>
  <c r="E44" i="18"/>
  <c r="D44" i="18"/>
  <c r="P44" i="18" s="1"/>
  <c r="C44" i="18"/>
  <c r="O43" i="18"/>
  <c r="N43" i="18"/>
  <c r="M43" i="18"/>
  <c r="L43" i="18"/>
  <c r="K43" i="18"/>
  <c r="J43" i="18"/>
  <c r="I43" i="18"/>
  <c r="H43" i="18"/>
  <c r="G43" i="18"/>
  <c r="F43" i="18"/>
  <c r="E43" i="18"/>
  <c r="P43" i="18" s="1"/>
  <c r="D43" i="18"/>
  <c r="C43" i="18"/>
  <c r="O42" i="18"/>
  <c r="N42" i="18"/>
  <c r="M42" i="18"/>
  <c r="L42" i="18"/>
  <c r="K42" i="18"/>
  <c r="J42" i="18"/>
  <c r="I42" i="18"/>
  <c r="H42" i="18"/>
  <c r="G42" i="18"/>
  <c r="F42" i="18"/>
  <c r="E42" i="18"/>
  <c r="D42" i="18"/>
  <c r="C42" i="18"/>
  <c r="P42" i="18" s="1"/>
  <c r="O41" i="18"/>
  <c r="N41" i="18"/>
  <c r="M41" i="18"/>
  <c r="L41" i="18"/>
  <c r="K41" i="18"/>
  <c r="J41" i="18"/>
  <c r="I41" i="18"/>
  <c r="H41" i="18"/>
  <c r="G41" i="18"/>
  <c r="F41" i="18"/>
  <c r="E41" i="18"/>
  <c r="D41" i="18"/>
  <c r="C41" i="18"/>
  <c r="P41" i="18" s="1"/>
  <c r="O40" i="18"/>
  <c r="N40" i="18"/>
  <c r="M40" i="18"/>
  <c r="L40" i="18"/>
  <c r="K40" i="18"/>
  <c r="J40" i="18"/>
  <c r="I40" i="18"/>
  <c r="H40" i="18"/>
  <c r="G40" i="18"/>
  <c r="F40" i="18"/>
  <c r="E40" i="18"/>
  <c r="D40" i="18"/>
  <c r="P40" i="18" s="1"/>
  <c r="C40" i="18"/>
  <c r="O39" i="18"/>
  <c r="N39" i="18"/>
  <c r="M39" i="18"/>
  <c r="L39" i="18"/>
  <c r="K39" i="18"/>
  <c r="J39" i="18"/>
  <c r="I39" i="18"/>
  <c r="H39" i="18"/>
  <c r="G39" i="18"/>
  <c r="F39" i="18"/>
  <c r="E39" i="18"/>
  <c r="D39" i="18"/>
  <c r="C39" i="18"/>
  <c r="O38" i="18"/>
  <c r="N38" i="18"/>
  <c r="M38" i="18"/>
  <c r="L38" i="18"/>
  <c r="K38" i="18"/>
  <c r="J38" i="18"/>
  <c r="I38" i="18"/>
  <c r="H38" i="18"/>
  <c r="G38" i="18"/>
  <c r="F38" i="18"/>
  <c r="E38" i="18"/>
  <c r="D38" i="18"/>
  <c r="C38" i="18"/>
  <c r="P38" i="18" s="1"/>
  <c r="O37" i="18"/>
  <c r="N37" i="18"/>
  <c r="M37" i="18"/>
  <c r="L37" i="18"/>
  <c r="K37" i="18"/>
  <c r="J37" i="18"/>
  <c r="I37" i="18"/>
  <c r="H37" i="18"/>
  <c r="G37" i="18"/>
  <c r="F37" i="18"/>
  <c r="E37" i="18"/>
  <c r="D37" i="18"/>
  <c r="C37" i="18"/>
  <c r="O36" i="18"/>
  <c r="N36" i="18"/>
  <c r="M36" i="18"/>
  <c r="L36" i="18"/>
  <c r="K36" i="18"/>
  <c r="J36" i="18"/>
  <c r="I36" i="18"/>
  <c r="H36" i="18"/>
  <c r="G36" i="18"/>
  <c r="F36" i="18"/>
  <c r="E36" i="18"/>
  <c r="D36" i="18"/>
  <c r="P36" i="18" s="1"/>
  <c r="C36" i="18"/>
  <c r="O35" i="18"/>
  <c r="N35" i="18"/>
  <c r="M35" i="18"/>
  <c r="L35" i="18"/>
  <c r="K35" i="18"/>
  <c r="J35" i="18"/>
  <c r="I35" i="18"/>
  <c r="H35" i="18"/>
  <c r="G35" i="18"/>
  <c r="F35" i="18"/>
  <c r="E35" i="18"/>
  <c r="D35" i="18"/>
  <c r="C35" i="18"/>
  <c r="O34" i="18"/>
  <c r="N34" i="18"/>
  <c r="M34" i="18"/>
  <c r="L34" i="18"/>
  <c r="K34" i="18"/>
  <c r="J34" i="18"/>
  <c r="I34" i="18"/>
  <c r="H34" i="18"/>
  <c r="G34" i="18"/>
  <c r="F34" i="18"/>
  <c r="E34" i="18"/>
  <c r="D34" i="18"/>
  <c r="C34" i="18"/>
  <c r="O33" i="18"/>
  <c r="N33" i="18"/>
  <c r="M33" i="18"/>
  <c r="L33" i="18"/>
  <c r="K33" i="18"/>
  <c r="J33" i="18"/>
  <c r="I33" i="18"/>
  <c r="H33" i="18"/>
  <c r="G33" i="18"/>
  <c r="F33" i="18"/>
  <c r="E33" i="18"/>
  <c r="D33" i="18"/>
  <c r="C33" i="18"/>
  <c r="P33" i="18" s="1"/>
  <c r="O32" i="18"/>
  <c r="N32" i="18"/>
  <c r="M32" i="18"/>
  <c r="L32" i="18"/>
  <c r="K32" i="18"/>
  <c r="J32" i="18"/>
  <c r="I32" i="18"/>
  <c r="H32" i="18"/>
  <c r="G32" i="18"/>
  <c r="F32" i="18"/>
  <c r="E32" i="18"/>
  <c r="D32" i="18"/>
  <c r="P32" i="18" s="1"/>
  <c r="C32" i="18"/>
  <c r="O31" i="18"/>
  <c r="N31" i="18"/>
  <c r="M31" i="18"/>
  <c r="L31" i="18"/>
  <c r="K31" i="18"/>
  <c r="J31" i="18"/>
  <c r="I31" i="18"/>
  <c r="H31" i="18"/>
  <c r="G31" i="18"/>
  <c r="F31" i="18"/>
  <c r="E31" i="18"/>
  <c r="D31" i="18"/>
  <c r="C31" i="18"/>
  <c r="O30" i="18"/>
  <c r="N30" i="18"/>
  <c r="M30" i="18"/>
  <c r="L30" i="18"/>
  <c r="K30" i="18"/>
  <c r="J30" i="18"/>
  <c r="I30" i="18"/>
  <c r="H30" i="18"/>
  <c r="G30" i="18"/>
  <c r="F30" i="18"/>
  <c r="E30" i="18"/>
  <c r="D30" i="18"/>
  <c r="C30" i="18"/>
  <c r="P30" i="18" s="1"/>
  <c r="O29" i="18"/>
  <c r="N29" i="18"/>
  <c r="M29" i="18"/>
  <c r="L29" i="18"/>
  <c r="K29" i="18"/>
  <c r="J29" i="18"/>
  <c r="I29" i="18"/>
  <c r="H29" i="18"/>
  <c r="G29" i="18"/>
  <c r="F29" i="18"/>
  <c r="E29" i="18"/>
  <c r="D29" i="18"/>
  <c r="C29" i="18"/>
  <c r="P29" i="18" s="1"/>
  <c r="O28" i="18"/>
  <c r="N28" i="18"/>
  <c r="M28" i="18"/>
  <c r="L28" i="18"/>
  <c r="K28" i="18"/>
  <c r="J28" i="18"/>
  <c r="I28" i="18"/>
  <c r="H28" i="18"/>
  <c r="G28" i="18"/>
  <c r="F28" i="18"/>
  <c r="E28" i="18"/>
  <c r="D28" i="18"/>
  <c r="P28" i="18" s="1"/>
  <c r="C28" i="18"/>
  <c r="O27" i="18"/>
  <c r="N27" i="18"/>
  <c r="M27" i="18"/>
  <c r="L27" i="18"/>
  <c r="K27" i="18"/>
  <c r="J27" i="18"/>
  <c r="I27" i="18"/>
  <c r="H27" i="18"/>
  <c r="G27" i="18"/>
  <c r="F27" i="18"/>
  <c r="E27" i="18"/>
  <c r="P27" i="18" s="1"/>
  <c r="D27" i="18"/>
  <c r="C27" i="18"/>
  <c r="O26" i="18"/>
  <c r="N26" i="18"/>
  <c r="M26" i="18"/>
  <c r="L26" i="18"/>
  <c r="K26" i="18"/>
  <c r="J26" i="18"/>
  <c r="I26" i="18"/>
  <c r="H26" i="18"/>
  <c r="G26" i="18"/>
  <c r="F26" i="18"/>
  <c r="P26" i="18" s="1"/>
  <c r="E26" i="18"/>
  <c r="D26" i="18"/>
  <c r="C26" i="18"/>
  <c r="O25" i="18"/>
  <c r="N25" i="18"/>
  <c r="M25" i="18"/>
  <c r="L25" i="18"/>
  <c r="K25" i="18"/>
  <c r="J25" i="18"/>
  <c r="I25" i="18"/>
  <c r="H25" i="18"/>
  <c r="G25" i="18"/>
  <c r="F25" i="18"/>
  <c r="E25" i="18"/>
  <c r="D25" i="18"/>
  <c r="C25" i="18"/>
  <c r="P25" i="18" s="1"/>
  <c r="O24" i="18"/>
  <c r="N24" i="18"/>
  <c r="M24" i="18"/>
  <c r="L24" i="18"/>
  <c r="K24" i="18"/>
  <c r="J24" i="18"/>
  <c r="I24" i="18"/>
  <c r="H24" i="18"/>
  <c r="G24" i="18"/>
  <c r="F24" i="18"/>
  <c r="E24" i="18"/>
  <c r="D24" i="18"/>
  <c r="P24" i="18" s="1"/>
  <c r="C24" i="18"/>
  <c r="O23" i="18"/>
  <c r="N23" i="18"/>
  <c r="M23" i="18"/>
  <c r="L23" i="18"/>
  <c r="K23" i="18"/>
  <c r="J23" i="18"/>
  <c r="I23" i="18"/>
  <c r="H23" i="18"/>
  <c r="G23" i="18"/>
  <c r="F23" i="18"/>
  <c r="E23" i="18"/>
  <c r="P23" i="18" s="1"/>
  <c r="D23" i="18"/>
  <c r="C23" i="18"/>
  <c r="O22" i="18"/>
  <c r="N22" i="18"/>
  <c r="M22" i="18"/>
  <c r="L22" i="18"/>
  <c r="K22" i="18"/>
  <c r="J22" i="18"/>
  <c r="I22" i="18"/>
  <c r="H22" i="18"/>
  <c r="G22" i="18"/>
  <c r="F22" i="18"/>
  <c r="E22" i="18"/>
  <c r="D22" i="18"/>
  <c r="C22" i="18"/>
  <c r="O21" i="18"/>
  <c r="N21" i="18"/>
  <c r="M21" i="18"/>
  <c r="L21" i="18"/>
  <c r="K21" i="18"/>
  <c r="J21" i="18"/>
  <c r="I21" i="18"/>
  <c r="H21" i="18"/>
  <c r="G21" i="18"/>
  <c r="F21" i="18"/>
  <c r="E21" i="18"/>
  <c r="D21" i="18"/>
  <c r="C21" i="18"/>
  <c r="O20" i="18"/>
  <c r="N20" i="18"/>
  <c r="M20" i="18"/>
  <c r="L20" i="18"/>
  <c r="K20" i="18"/>
  <c r="J20" i="18"/>
  <c r="I20" i="18"/>
  <c r="H20" i="18"/>
  <c r="G20" i="18"/>
  <c r="F20" i="18"/>
  <c r="E20" i="18"/>
  <c r="D20" i="18"/>
  <c r="P20" i="18" s="1"/>
  <c r="C20" i="18"/>
  <c r="O19" i="18"/>
  <c r="N19" i="18"/>
  <c r="M19" i="18"/>
  <c r="L19" i="18"/>
  <c r="K19" i="18"/>
  <c r="J19" i="18"/>
  <c r="I19" i="18"/>
  <c r="H19" i="18"/>
  <c r="G19" i="18"/>
  <c r="F19" i="18"/>
  <c r="E19" i="18"/>
  <c r="D19" i="18"/>
  <c r="C19" i="18"/>
  <c r="O18" i="18"/>
  <c r="N18" i="18"/>
  <c r="M18" i="18"/>
  <c r="L18" i="18"/>
  <c r="K18" i="18"/>
  <c r="J18" i="18"/>
  <c r="I18" i="18"/>
  <c r="H18" i="18"/>
  <c r="G18" i="18"/>
  <c r="F18" i="18"/>
  <c r="E18" i="18"/>
  <c r="D18" i="18"/>
  <c r="C18" i="18"/>
  <c r="P18" i="18" s="1"/>
  <c r="O17" i="18"/>
  <c r="N17" i="18"/>
  <c r="M17" i="18"/>
  <c r="L17" i="18"/>
  <c r="K17" i="18"/>
  <c r="J17" i="18"/>
  <c r="I17" i="18"/>
  <c r="H17" i="18"/>
  <c r="G17" i="18"/>
  <c r="F17" i="18"/>
  <c r="E17" i="18"/>
  <c r="D17" i="18"/>
  <c r="C17" i="18"/>
  <c r="O16" i="18"/>
  <c r="N16" i="18"/>
  <c r="M16" i="18"/>
  <c r="L16" i="18"/>
  <c r="K16" i="18"/>
  <c r="J16" i="18"/>
  <c r="I16" i="18"/>
  <c r="H16" i="18"/>
  <c r="G16" i="18"/>
  <c r="F16" i="18"/>
  <c r="E16" i="18"/>
  <c r="D16" i="18"/>
  <c r="P16" i="18" s="1"/>
  <c r="C16" i="18"/>
  <c r="O15" i="18"/>
  <c r="N15" i="18"/>
  <c r="M15" i="18"/>
  <c r="L15" i="18"/>
  <c r="K15" i="18"/>
  <c r="J15" i="18"/>
  <c r="I15" i="18"/>
  <c r="H15" i="18"/>
  <c r="G15" i="18"/>
  <c r="F15" i="18"/>
  <c r="E15" i="18"/>
  <c r="D15" i="18"/>
  <c r="C15" i="18"/>
  <c r="P15" i="18" s="1"/>
  <c r="O14" i="18"/>
  <c r="N14" i="18"/>
  <c r="M14" i="18"/>
  <c r="L14" i="18"/>
  <c r="K14" i="18"/>
  <c r="J14" i="18"/>
  <c r="I14" i="18"/>
  <c r="H14" i="18"/>
  <c r="G14" i="18"/>
  <c r="F14" i="18"/>
  <c r="P14" i="18" s="1"/>
  <c r="E14" i="18"/>
  <c r="D14" i="18"/>
  <c r="C14" i="18"/>
  <c r="O13" i="18"/>
  <c r="N13" i="18"/>
  <c r="M13" i="18"/>
  <c r="L13" i="18"/>
  <c r="K13" i="18"/>
  <c r="J13" i="18"/>
  <c r="I13" i="18"/>
  <c r="H13" i="18"/>
  <c r="G13" i="18"/>
  <c r="F13" i="18"/>
  <c r="E13" i="18"/>
  <c r="D13" i="18"/>
  <c r="C13" i="18"/>
  <c r="P13" i="18" s="1"/>
  <c r="O12" i="18"/>
  <c r="N12" i="18"/>
  <c r="M12" i="18"/>
  <c r="L12" i="18"/>
  <c r="K12" i="18"/>
  <c r="J12" i="18"/>
  <c r="I12" i="18"/>
  <c r="H12" i="18"/>
  <c r="G12" i="18"/>
  <c r="F12" i="18"/>
  <c r="E12" i="18"/>
  <c r="D12" i="18"/>
  <c r="C12" i="18"/>
  <c r="O11" i="18"/>
  <c r="N11" i="18"/>
  <c r="M11" i="18"/>
  <c r="L11" i="18"/>
  <c r="K11" i="18"/>
  <c r="J11" i="18"/>
  <c r="I11" i="18"/>
  <c r="H11" i="18"/>
  <c r="G11" i="18"/>
  <c r="F11" i="18"/>
  <c r="E11" i="18"/>
  <c r="D11" i="18"/>
  <c r="C11" i="18"/>
  <c r="O10" i="18"/>
  <c r="N10" i="18"/>
  <c r="N123" i="18" s="1"/>
  <c r="M10" i="18"/>
  <c r="L10" i="18"/>
  <c r="K10" i="18"/>
  <c r="J10" i="18"/>
  <c r="I10" i="18"/>
  <c r="H10" i="18"/>
  <c r="G10" i="18"/>
  <c r="F10" i="18"/>
  <c r="F123" i="18" s="1"/>
  <c r="E10" i="18"/>
  <c r="D10" i="18"/>
  <c r="C10" i="18"/>
  <c r="O9" i="18"/>
  <c r="O123" i="18" s="1"/>
  <c r="N9" i="18"/>
  <c r="M9" i="18"/>
  <c r="L9" i="18"/>
  <c r="K9" i="18"/>
  <c r="K123" i="18" s="1"/>
  <c r="J9" i="18"/>
  <c r="I9" i="18"/>
  <c r="H9" i="18"/>
  <c r="G9" i="18"/>
  <c r="G123" i="18" s="1"/>
  <c r="F9" i="18"/>
  <c r="E9" i="18"/>
  <c r="D9" i="18"/>
  <c r="C9" i="18"/>
  <c r="C123" i="18" s="1"/>
  <c r="O8" i="18"/>
  <c r="N8" i="18"/>
  <c r="M8" i="18"/>
  <c r="M123" i="18" s="1"/>
  <c r="L8" i="18"/>
  <c r="L123" i="18" s="1"/>
  <c r="K8" i="18"/>
  <c r="J8" i="18"/>
  <c r="J123" i="18" s="1"/>
  <c r="I8" i="18"/>
  <c r="I123" i="18" s="1"/>
  <c r="H8" i="18"/>
  <c r="H123" i="18" s="1"/>
  <c r="G8" i="18"/>
  <c r="F8" i="18"/>
  <c r="E8" i="18"/>
  <c r="D8" i="18"/>
  <c r="P8" i="18" s="1"/>
  <c r="C8" i="18"/>
  <c r="P11" i="18"/>
  <c r="P22" i="18"/>
  <c r="P54" i="18"/>
  <c r="E123" i="18"/>
  <c r="P107" i="18"/>
  <c r="P37" i="18"/>
  <c r="P12" i="18"/>
  <c r="P21" i="18"/>
  <c r="P19" i="18"/>
  <c r="P35" i="18"/>
  <c r="P51" i="18"/>
  <c r="P67" i="18"/>
  <c r="P83" i="18"/>
  <c r="P94" i="18"/>
  <c r="P99" i="18"/>
  <c r="P101" i="18"/>
  <c r="P110" i="18"/>
  <c r="P76" i="18"/>
  <c r="P92" i="18"/>
  <c r="P108" i="18"/>
  <c r="P39" i="18"/>
  <c r="P121" i="18"/>
  <c r="P10" i="18"/>
  <c r="P34" i="18"/>
  <c r="P66" i="18"/>
  <c r="P98" i="18"/>
  <c r="P31" i="18"/>
  <c r="P17" i="18"/>
  <c r="P49" i="18"/>
  <c r="P81" i="18"/>
  <c r="P119" i="18"/>
  <c r="C122" i="30"/>
  <c r="E124" i="8"/>
  <c r="D124" i="8"/>
  <c r="C122" i="29"/>
  <c r="C121" i="28"/>
  <c r="C121" i="27"/>
  <c r="C126" i="26"/>
  <c r="C128" i="26"/>
  <c r="F123" i="25"/>
  <c r="D123" i="25"/>
  <c r="F124" i="24"/>
  <c r="D124" i="24"/>
  <c r="C122" i="23"/>
  <c r="C129" i="14"/>
  <c r="F124" i="8"/>
  <c r="P9" i="18" l="1"/>
  <c r="P123" i="18" s="1"/>
  <c r="D123" i="18"/>
</calcChain>
</file>

<file path=xl/sharedStrings.xml><?xml version="1.0" encoding="utf-8"?>
<sst xmlns="http://schemas.openxmlformats.org/spreadsheetml/2006/main" count="3258" uniqueCount="478">
  <si>
    <t>Classroom Teachers</t>
  </si>
  <si>
    <t>Low-Wealth Counties Supplemental Funding</t>
  </si>
  <si>
    <t>001</t>
  </si>
  <si>
    <t>019</t>
  </si>
  <si>
    <t>030</t>
  </si>
  <si>
    <t>031</t>
  </si>
  <si>
    <t>Small County Supplemental Funding</t>
  </si>
  <si>
    <t>Positions</t>
  </si>
  <si>
    <t>Categorical</t>
  </si>
  <si>
    <t>Allotted ADM</t>
  </si>
  <si>
    <t>Category</t>
  </si>
  <si>
    <t>Basis of Allotment (Funding Factors are rounded.)</t>
  </si>
  <si>
    <t xml:space="preserve">  Classroom Teachers</t>
  </si>
  <si>
    <t xml:space="preserve">        Grades Kindergarten</t>
  </si>
  <si>
    <t xml:space="preserve">  1 per 18 in ADM.  </t>
  </si>
  <si>
    <t xml:space="preserve">  1 per 17 in ADM.  </t>
  </si>
  <si>
    <t xml:space="preserve">        Grades 4 - 6</t>
  </si>
  <si>
    <t xml:space="preserve">  1 per 24 in ADM.  </t>
  </si>
  <si>
    <t xml:space="preserve">        Grades 7 - 8</t>
  </si>
  <si>
    <t xml:space="preserve">  1 per 23 in ADM. </t>
  </si>
  <si>
    <t xml:space="preserve">        Grade 9</t>
  </si>
  <si>
    <t xml:space="preserve">  1 per 26.5 in ADM.  </t>
  </si>
  <si>
    <t xml:space="preserve">        Grades 10 - 12</t>
  </si>
  <si>
    <t xml:space="preserve">  1 per 29 in ADM.  </t>
  </si>
  <si>
    <t xml:space="preserve">        Math/Science/Computer Teachers</t>
  </si>
  <si>
    <t xml:space="preserve">  1 per county or based on sub agreements.</t>
  </si>
  <si>
    <t xml:space="preserve">  Instructional Support</t>
  </si>
  <si>
    <t xml:space="preserve">  School Building Administration</t>
  </si>
  <si>
    <t xml:space="preserve">        Principals</t>
  </si>
  <si>
    <t xml:space="preserve">        Assistant Principals</t>
  </si>
  <si>
    <t xml:space="preserve">  Career Technical Ed. - MOE</t>
  </si>
  <si>
    <t>Suggested formulas for LEA Budgeting</t>
  </si>
  <si>
    <t>LEA No.</t>
  </si>
  <si>
    <t>KIND</t>
  </si>
  <si>
    <t>1ST</t>
  </si>
  <si>
    <t>2ND</t>
  </si>
  <si>
    <t>3RD</t>
  </si>
  <si>
    <t>4TH</t>
  </si>
  <si>
    <t>5TH</t>
  </si>
  <si>
    <t>6TH</t>
  </si>
  <si>
    <t>7TH</t>
  </si>
  <si>
    <t>8TH</t>
  </si>
  <si>
    <t>9TH</t>
  </si>
  <si>
    <t>10TH</t>
  </si>
  <si>
    <t>11TH</t>
  </si>
  <si>
    <t>12TH</t>
  </si>
  <si>
    <t>TOTAL</t>
  </si>
  <si>
    <t>010</t>
  </si>
  <si>
    <t>Alamance-Burlington</t>
  </si>
  <si>
    <t>020</t>
  </si>
  <si>
    <t>Alexander County</t>
  </si>
  <si>
    <t>Alleghany County</t>
  </si>
  <si>
    <t>040</t>
  </si>
  <si>
    <t>Anson County</t>
  </si>
  <si>
    <t>050</t>
  </si>
  <si>
    <t>Ashe County</t>
  </si>
  <si>
    <t>060</t>
  </si>
  <si>
    <t>Avery County</t>
  </si>
  <si>
    <t>070</t>
  </si>
  <si>
    <t>Beaufort County</t>
  </si>
  <si>
    <t>080</t>
  </si>
  <si>
    <t>Bertie County</t>
  </si>
  <si>
    <t>090</t>
  </si>
  <si>
    <t>Bladen County</t>
  </si>
  <si>
    <t>100</t>
  </si>
  <si>
    <t>Brunswick County</t>
  </si>
  <si>
    <t>110</t>
  </si>
  <si>
    <t>Buncombe County</t>
  </si>
  <si>
    <t>111</t>
  </si>
  <si>
    <t>Asheville City</t>
  </si>
  <si>
    <t>120</t>
  </si>
  <si>
    <t>Burke County</t>
  </si>
  <si>
    <t>130</t>
  </si>
  <si>
    <t>Cabarrus County</t>
  </si>
  <si>
    <t>132</t>
  </si>
  <si>
    <t>Kannapolis City</t>
  </si>
  <si>
    <t>140</t>
  </si>
  <si>
    <t>Caldwell County</t>
  </si>
  <si>
    <t>150</t>
  </si>
  <si>
    <t>Camden County</t>
  </si>
  <si>
    <t>160</t>
  </si>
  <si>
    <t>Carteret County</t>
  </si>
  <si>
    <t>170</t>
  </si>
  <si>
    <t>Caswell County</t>
  </si>
  <si>
    <t>180</t>
  </si>
  <si>
    <t>Catawba County</t>
  </si>
  <si>
    <t>181</t>
  </si>
  <si>
    <t>Hickory City</t>
  </si>
  <si>
    <t>182</t>
  </si>
  <si>
    <t>Newton-Conover</t>
  </si>
  <si>
    <t>190</t>
  </si>
  <si>
    <t>Chatham County</t>
  </si>
  <si>
    <t>200</t>
  </si>
  <si>
    <t>Cherokee County</t>
  </si>
  <si>
    <t>210</t>
  </si>
  <si>
    <t>Edenton/Chowan</t>
  </si>
  <si>
    <t>220</t>
  </si>
  <si>
    <t>Clay County</t>
  </si>
  <si>
    <t>230</t>
  </si>
  <si>
    <t>Cleveland County</t>
  </si>
  <si>
    <t>240</t>
  </si>
  <si>
    <t>Columbus County</t>
  </si>
  <si>
    <t>241</t>
  </si>
  <si>
    <t>Whiteville City</t>
  </si>
  <si>
    <t>250</t>
  </si>
  <si>
    <t>Craven County</t>
  </si>
  <si>
    <t>260</t>
  </si>
  <si>
    <t>Cumberland County</t>
  </si>
  <si>
    <t>270</t>
  </si>
  <si>
    <t>Currituck County</t>
  </si>
  <si>
    <t>280</t>
  </si>
  <si>
    <t>Dare County</t>
  </si>
  <si>
    <t>290</t>
  </si>
  <si>
    <t>Davidson County</t>
  </si>
  <si>
    <t>291</t>
  </si>
  <si>
    <t>Lexington City</t>
  </si>
  <si>
    <t>292</t>
  </si>
  <si>
    <t>Thomasville City</t>
  </si>
  <si>
    <t>300</t>
  </si>
  <si>
    <t>Davie County</t>
  </si>
  <si>
    <t>310</t>
  </si>
  <si>
    <t>Duplin County</t>
  </si>
  <si>
    <t>320</t>
  </si>
  <si>
    <t>Durham County</t>
  </si>
  <si>
    <t>330</t>
  </si>
  <si>
    <t>Edgecombe County</t>
  </si>
  <si>
    <t>340</t>
  </si>
  <si>
    <t>Forsyth County</t>
  </si>
  <si>
    <t>350</t>
  </si>
  <si>
    <t>Franklin County</t>
  </si>
  <si>
    <t>360</t>
  </si>
  <si>
    <t>Gaston County</t>
  </si>
  <si>
    <t>370</t>
  </si>
  <si>
    <t>Gates County</t>
  </si>
  <si>
    <t>380</t>
  </si>
  <si>
    <t>Graham County</t>
  </si>
  <si>
    <t>390</t>
  </si>
  <si>
    <t>Granville County</t>
  </si>
  <si>
    <t>400</t>
  </si>
  <si>
    <t>Greene County</t>
  </si>
  <si>
    <t>410</t>
  </si>
  <si>
    <t>Guilford County</t>
  </si>
  <si>
    <t>420</t>
  </si>
  <si>
    <t>Halifax County</t>
  </si>
  <si>
    <t>421</t>
  </si>
  <si>
    <t>Roanoke Rapids City</t>
  </si>
  <si>
    <t>422</t>
  </si>
  <si>
    <t>Weldon City</t>
  </si>
  <si>
    <t>430</t>
  </si>
  <si>
    <t>Harnett County</t>
  </si>
  <si>
    <t>440</t>
  </si>
  <si>
    <t>Haywood County</t>
  </si>
  <si>
    <t>450</t>
  </si>
  <si>
    <t>Henderson County</t>
  </si>
  <si>
    <t>460</t>
  </si>
  <si>
    <t>Hertford County</t>
  </si>
  <si>
    <t>470</t>
  </si>
  <si>
    <t>Hoke County</t>
  </si>
  <si>
    <t>480</t>
  </si>
  <si>
    <t>Hyde County</t>
  </si>
  <si>
    <t>490</t>
  </si>
  <si>
    <t>Iredell-Statesville</t>
  </si>
  <si>
    <t>491</t>
  </si>
  <si>
    <t>Mooresville City</t>
  </si>
  <si>
    <t>500</t>
  </si>
  <si>
    <t>Jackson County</t>
  </si>
  <si>
    <t>510</t>
  </si>
  <si>
    <t>Johnston County</t>
  </si>
  <si>
    <t>520</t>
  </si>
  <si>
    <t>Jones County</t>
  </si>
  <si>
    <t>530</t>
  </si>
  <si>
    <t>Lee County</t>
  </si>
  <si>
    <t>540</t>
  </si>
  <si>
    <t>Lenoir County</t>
  </si>
  <si>
    <t>550</t>
  </si>
  <si>
    <t>Lincoln County</t>
  </si>
  <si>
    <t>560</t>
  </si>
  <si>
    <t>Macon County</t>
  </si>
  <si>
    <t>570</t>
  </si>
  <si>
    <t>Madison County</t>
  </si>
  <si>
    <t>580</t>
  </si>
  <si>
    <t>Martin County</t>
  </si>
  <si>
    <t>590</t>
  </si>
  <si>
    <t>McDowell County</t>
  </si>
  <si>
    <t>600</t>
  </si>
  <si>
    <t>Mecklenburg County</t>
  </si>
  <si>
    <t>610</t>
  </si>
  <si>
    <t>Mitchell County</t>
  </si>
  <si>
    <t>620</t>
  </si>
  <si>
    <t>Montgomery County</t>
  </si>
  <si>
    <t>630</t>
  </si>
  <si>
    <t>Moore County</t>
  </si>
  <si>
    <t>640</t>
  </si>
  <si>
    <t>Nash-Rocky Mount</t>
  </si>
  <si>
    <t>650</t>
  </si>
  <si>
    <t>New Hanover County</t>
  </si>
  <si>
    <t>660</t>
  </si>
  <si>
    <t>Northampton County</t>
  </si>
  <si>
    <t>670</t>
  </si>
  <si>
    <t>Onslow County</t>
  </si>
  <si>
    <t>680</t>
  </si>
  <si>
    <t>Orange County</t>
  </si>
  <si>
    <t>681</t>
  </si>
  <si>
    <t>Chapel Hill-Carrboro</t>
  </si>
  <si>
    <t>690</t>
  </si>
  <si>
    <t>Pamlico County</t>
  </si>
  <si>
    <t>700</t>
  </si>
  <si>
    <t>Pasquotank County</t>
  </si>
  <si>
    <t>710</t>
  </si>
  <si>
    <t>Pender County</t>
  </si>
  <si>
    <t>720</t>
  </si>
  <si>
    <t>Perquimans County</t>
  </si>
  <si>
    <t>730</t>
  </si>
  <si>
    <t>Person County</t>
  </si>
  <si>
    <t>740</t>
  </si>
  <si>
    <t>Pitt County</t>
  </si>
  <si>
    <t>750</t>
  </si>
  <si>
    <t>Polk County</t>
  </si>
  <si>
    <t>760</t>
  </si>
  <si>
    <t>Randolph County</t>
  </si>
  <si>
    <t>761</t>
  </si>
  <si>
    <t>Asheboro City</t>
  </si>
  <si>
    <t>770</t>
  </si>
  <si>
    <t>Richmond County</t>
  </si>
  <si>
    <t>780</t>
  </si>
  <si>
    <t>Robeson County</t>
  </si>
  <si>
    <t>790</t>
  </si>
  <si>
    <t>Rockingham County</t>
  </si>
  <si>
    <t>800</t>
  </si>
  <si>
    <t>Rowan-Salisbury</t>
  </si>
  <si>
    <t>810</t>
  </si>
  <si>
    <t>Rutherford County</t>
  </si>
  <si>
    <t>820</t>
  </si>
  <si>
    <t>Sampson County</t>
  </si>
  <si>
    <t>821</t>
  </si>
  <si>
    <t>Clinton City</t>
  </si>
  <si>
    <t>830</t>
  </si>
  <si>
    <t>Scotland County</t>
  </si>
  <si>
    <t>840</t>
  </si>
  <si>
    <t>Stanly County</t>
  </si>
  <si>
    <t>850</t>
  </si>
  <si>
    <t>Stokes County</t>
  </si>
  <si>
    <t>860</t>
  </si>
  <si>
    <t>Surry County</t>
  </si>
  <si>
    <t>861</t>
  </si>
  <si>
    <t>Elkin City</t>
  </si>
  <si>
    <t>862</t>
  </si>
  <si>
    <t>Mount Airy City</t>
  </si>
  <si>
    <t>870</t>
  </si>
  <si>
    <t>Swain County</t>
  </si>
  <si>
    <t>880</t>
  </si>
  <si>
    <t>Transylvania County</t>
  </si>
  <si>
    <t>890</t>
  </si>
  <si>
    <t>Tyrrell County</t>
  </si>
  <si>
    <t>900</t>
  </si>
  <si>
    <t>Union County</t>
  </si>
  <si>
    <t>910</t>
  </si>
  <si>
    <t>Vance County</t>
  </si>
  <si>
    <t>920</t>
  </si>
  <si>
    <t>Wake County</t>
  </si>
  <si>
    <t>930</t>
  </si>
  <si>
    <t>Warren County</t>
  </si>
  <si>
    <t>940</t>
  </si>
  <si>
    <t>Washington County</t>
  </si>
  <si>
    <t>950</t>
  </si>
  <si>
    <t>Watauga County</t>
  </si>
  <si>
    <t>960</t>
  </si>
  <si>
    <t>Wayne County</t>
  </si>
  <si>
    <t>970</t>
  </si>
  <si>
    <t>Wilkes County</t>
  </si>
  <si>
    <t>980</t>
  </si>
  <si>
    <t>Wilson County</t>
  </si>
  <si>
    <t>990</t>
  </si>
  <si>
    <t>Yadkin County</t>
  </si>
  <si>
    <t>995</t>
  </si>
  <si>
    <t>Yancey County</t>
  </si>
  <si>
    <t>Total LEA</t>
  </si>
  <si>
    <t xml:space="preserve">        Grades 2 - 3</t>
  </si>
  <si>
    <t xml:space="preserve">        Grade 1 </t>
  </si>
  <si>
    <t xml:space="preserve">  1 per 16 in ADM.  </t>
  </si>
  <si>
    <t>POSITION ALLOTMENTS</t>
  </si>
  <si>
    <t>Base of 50 Months of Employment per LEA with remainder distributed based on ADM in grades 8-12</t>
  </si>
  <si>
    <t>Tab</t>
  </si>
  <si>
    <t>Allotment</t>
  </si>
  <si>
    <t>0-600</t>
  </si>
  <si>
    <t>PRC 019</t>
  </si>
  <si>
    <t>601-1,300</t>
  </si>
  <si>
    <t>1,301-1,700</t>
  </si>
  <si>
    <t>1,701-2,000</t>
  </si>
  <si>
    <t>2,001-2,300</t>
  </si>
  <si>
    <t>2,301-2,600</t>
  </si>
  <si>
    <t>2,601-2,800</t>
  </si>
  <si>
    <t>2,801-3,200</t>
  </si>
  <si>
    <t>Budget information</t>
  </si>
  <si>
    <t>CLASSROOM TEACHER</t>
  </si>
  <si>
    <t>Teacher</t>
  </si>
  <si>
    <t>LEA#</t>
  </si>
  <si>
    <t>LEA Name</t>
  </si>
  <si>
    <t>County</t>
  </si>
  <si>
    <t>City</t>
  </si>
  <si>
    <t>Hold Harmless:</t>
  </si>
  <si>
    <t>Total</t>
  </si>
  <si>
    <t>PRC 001</t>
  </si>
  <si>
    <t>Low Wealth</t>
  </si>
  <si>
    <t>Alamance County</t>
  </si>
  <si>
    <t>Newton-Conover City</t>
  </si>
  <si>
    <t>Chowan County</t>
  </si>
  <si>
    <t>Durham Public</t>
  </si>
  <si>
    <t>Iredell County</t>
  </si>
  <si>
    <t>Charter Schools</t>
  </si>
  <si>
    <t>NOTE:</t>
  </si>
  <si>
    <t>Low Wealth Supplemental Funding</t>
  </si>
  <si>
    <t>PRC 031</t>
  </si>
  <si>
    <t>Per HB 97 Section 8.3(h), Counties containing a base of the Armed Forces of the United States that have an average daily membership of more than 23,000 students shall receive the same amount of supplemental for low-wealth counties as received in the 2012-2013 fiscal year.  This was for the 2015-2017 fiscal biennium.</t>
  </si>
  <si>
    <t>Note:  The increase in overall funding has not been approved by the General Assembly</t>
  </si>
  <si>
    <t>1 per school with at least 100 ADM or at least 7 state paid teachers or   instructional support personnel.  Schools opening after 7/1/2011 are eligible based on at least 100 ADM only.</t>
  </si>
  <si>
    <t xml:space="preserve">SECTION 8.4.(c) Phase-Out Provisions for the 2016-2017 Fiscal Year. – If a local school administrative unit becomes ineligible for funding under the schedule in subsection (d) of this section in the 2016-2017 fiscal year, funding for that unit shall be phased out over a five-year period. Funding for such local administrative units shall be reduced in equal increments in each of the five years after the local administrative unit becomes ineligible. Funding shall be eliminated in the fifth fiscal year after the local administrative unit becomes ineligible. Allotments for eligible local school administrative units shall not be reduced by more than twenty percent (20%) of the amount received in fiscal year 2015-2016 in any fiscal year.  A local school administrative unit shall not become ineligible for funding if either the higher of the first two months total projected average daily membership for the current year or the higher of the first two months total prior year average daily membership would otherwise have made the unit eligible for funds under the schedule in subsection (a) of this section. </t>
  </si>
  <si>
    <t xml:space="preserve">ADM </t>
  </si>
  <si>
    <t>DIRECTIONS FOR SUBMISSION TO WEB:</t>
  </si>
  <si>
    <t xml:space="preserve">1.  Be sure the footer does not have any paths on it.  </t>
  </si>
  <si>
    <t>2.  Put School Allotments somewhere on the footer for ownership.</t>
  </si>
  <si>
    <t>3.  Freeze any "headings" so that LEAs can view throughout entire document.</t>
  </si>
  <si>
    <t>Allocation Chart:</t>
  </si>
  <si>
    <t xml:space="preserve">Greene County </t>
  </si>
  <si>
    <t>State average salaries</t>
  </si>
  <si>
    <t>Stateavg Salaries</t>
  </si>
  <si>
    <t>005</t>
  </si>
  <si>
    <t>School Building Administration</t>
  </si>
  <si>
    <t>007</t>
  </si>
  <si>
    <t>Instructional Support Personnel - Certified</t>
  </si>
  <si>
    <t>013</t>
  </si>
  <si>
    <t>Career Technical Education - Months of Employment</t>
  </si>
  <si>
    <t>Dollars</t>
  </si>
  <si>
    <t>002</t>
  </si>
  <si>
    <t>Central Office Administration</t>
  </si>
  <si>
    <t>Dollar</t>
  </si>
  <si>
    <t>003</t>
  </si>
  <si>
    <t>Non-Instructional Support Personnel</t>
  </si>
  <si>
    <t>012</t>
  </si>
  <si>
    <t>014</t>
  </si>
  <si>
    <t>Career Technical Education - Program Support Funds</t>
  </si>
  <si>
    <t>027</t>
  </si>
  <si>
    <t>Teacher Assistants</t>
  </si>
  <si>
    <t>024</t>
  </si>
  <si>
    <t>DSSF Funds</t>
  </si>
  <si>
    <t xml:space="preserve">DSSF </t>
  </si>
  <si>
    <t>032</t>
  </si>
  <si>
    <t>Children with Special Needs</t>
  </si>
  <si>
    <t>034</t>
  </si>
  <si>
    <t>Academically/Intellectually Gifted</t>
  </si>
  <si>
    <t>054</t>
  </si>
  <si>
    <t>Limited English Proficiency (LEP)</t>
  </si>
  <si>
    <t>Categorical/LEP</t>
  </si>
  <si>
    <t>056</t>
  </si>
  <si>
    <t>Transportation of Pupils</t>
  </si>
  <si>
    <t>Transportation</t>
  </si>
  <si>
    <t xml:space="preserve">069  </t>
  </si>
  <si>
    <t>At-Risk Student Services/Alternative Schools</t>
  </si>
  <si>
    <t>At-Risk</t>
  </si>
  <si>
    <t xml:space="preserve">                      Category</t>
  </si>
  <si>
    <t xml:space="preserve">                        Basis of Allotment</t>
  </si>
  <si>
    <t>Teachers</t>
  </si>
  <si>
    <t>Principals (MOE)</t>
  </si>
  <si>
    <t>Assistant Principals (MOE)</t>
  </si>
  <si>
    <t>Career Technical  Ed. (MOE)</t>
  </si>
  <si>
    <t xml:space="preserve">Instructional Support </t>
  </si>
  <si>
    <t>Teacher Assistants (with Benefits)</t>
  </si>
  <si>
    <t>DOLLAR ALLOTMENTS</t>
  </si>
  <si>
    <t xml:space="preserve">  Central Office Administration</t>
  </si>
  <si>
    <t xml:space="preserve">  Teacher Assistants</t>
  </si>
  <si>
    <t xml:space="preserve">  The number of classes is determined by a ratio of 1:21</t>
  </si>
  <si>
    <t>2 TAs for every 3 classes of 21 students</t>
  </si>
  <si>
    <t xml:space="preserve">        Grade 1 - 2</t>
  </si>
  <si>
    <t>1 TA for every 2 classes of 21 students</t>
  </si>
  <si>
    <t xml:space="preserve">        Grade 3</t>
  </si>
  <si>
    <t>1 TA for every 3 classes of 21 students</t>
  </si>
  <si>
    <t xml:space="preserve">  $ 30.12 per ADM plus $2.69 per ADM in grades 8 and 9 for PSAT Testing </t>
  </si>
  <si>
    <t xml:space="preserve">  $6,000 per Textbook Commission member for Clerical Assistants.</t>
  </si>
  <si>
    <t>Driver's Training</t>
  </si>
  <si>
    <t>CATEGORICAL  ALLOTMENTS</t>
  </si>
  <si>
    <t xml:space="preserve"> Children with Disabilities</t>
  </si>
  <si>
    <t xml:space="preserve">          School Aged </t>
  </si>
  <si>
    <t xml:space="preserve">          Preschool</t>
  </si>
  <si>
    <t xml:space="preserve">  Limited English Proficiency</t>
  </si>
  <si>
    <t>Academically Intellectually Gifted</t>
  </si>
  <si>
    <t>Est. Number of Schools Eligible for a Principal</t>
  </si>
  <si>
    <t>PRC 005</t>
  </si>
  <si>
    <t>Eligible</t>
  </si>
  <si>
    <t>Schools</t>
  </si>
  <si>
    <t>Notes:</t>
  </si>
  <si>
    <t xml:space="preserve">1.  Eligible School Count does not include High School Reform Schools </t>
  </si>
  <si>
    <t xml:space="preserve">Dec 1 handicapped child count or 12.75% of the allotted ADM. </t>
  </si>
  <si>
    <t>Program Enhancement</t>
  </si>
  <si>
    <t>Instructional Support</t>
  </si>
  <si>
    <t>PRC 007</t>
  </si>
  <si>
    <t xml:space="preserve">Instructional </t>
  </si>
  <si>
    <t>Annual</t>
  </si>
  <si>
    <t>Support</t>
  </si>
  <si>
    <t>Average</t>
  </si>
  <si>
    <t>Total Dollars</t>
  </si>
  <si>
    <t>Salary</t>
  </si>
  <si>
    <t>Monthly</t>
  </si>
  <si>
    <t xml:space="preserve">CTE </t>
  </si>
  <si>
    <t>Months</t>
  </si>
  <si>
    <t>PRC 024</t>
  </si>
  <si>
    <t>Disadvantaged Student Supplemental Funding</t>
  </si>
  <si>
    <t>PRC 056</t>
  </si>
  <si>
    <t>LEA #</t>
  </si>
  <si>
    <t>Amounts</t>
  </si>
  <si>
    <t>At-Risk Student Services /Alternative Schools</t>
  </si>
  <si>
    <t>PRC 069</t>
  </si>
  <si>
    <t>Limited English Profiency</t>
  </si>
  <si>
    <t>PRC 054</t>
  </si>
  <si>
    <t>Charters</t>
  </si>
  <si>
    <t>PRC 013</t>
  </si>
  <si>
    <t>Factor used in Allocation</t>
  </si>
  <si>
    <t xml:space="preserve">  $32.26 per ADM in grades K-12.  (Indian Gaming funds are not included)</t>
  </si>
  <si>
    <t>Regular Teaching Positions incl. Math &amp; Science</t>
  </si>
  <si>
    <t xml:space="preserve">  1 per 210.56 in ADM. Includes Mental Health Positions.</t>
  </si>
  <si>
    <t>1 month per 98.53 in ADM.</t>
  </si>
  <si>
    <t>Amount</t>
  </si>
  <si>
    <t>Estimated formulas for LEA Budgeting</t>
  </si>
  <si>
    <t>This is not a guarantee of funding.</t>
  </si>
  <si>
    <t xml:space="preserve">The increases in these calculations will have to be approved by the </t>
  </si>
  <si>
    <t>General Assembly in the the appropriations budget.</t>
  </si>
  <si>
    <t>Estimated Formulas for LEA Budgeting</t>
  </si>
  <si>
    <t>All allocations are contingent on any pending supplanting resolutions.</t>
  </si>
  <si>
    <t>PRC 027</t>
  </si>
  <si>
    <t>ADJUST SUPPLEMENTAL FUNDING IN LOW-WEALTH COUNTIES SECTION 7.3.  Section 7.3(h) of S.L. 2017-57, as amended by Section 2.19 of S.L. 2017-197, reads as rewritten: "SECTION 7.3.(h)  Counties Containing a Base of the Armed Forces. – Notwithstanding any other provision of this section, for the 2017-2019 fiscal biennium,2017-2018 fiscal year, a county containing a base of the Armed Forces of the United States that has an average daily membership of more than 23,000 students shall receive whichever is the higher amount in each the 2017-2018 fiscal year as follows: either the amount of supplemental funding the county received as a low-wealth county in the 2012-2013 fiscal year or the amount of supplemental funding the county is eligible to receive as a low-wealth county pursuant to the formula for distribution of supplemental funding under the other provisions of this section. Notwithstanding any other provision of this section, for the 2018-2019 fiscal year, counties containing a base of the Armed Forces of the United States that have an average daily membership of more than 17,000 students shall receive whichever is the higher amount in the 2018-2019 fiscal year as follows: either the amount of supplemental funding the county received as a low-wealth county in the 2012-2013 fiscal year or the amount of supplemental funding the county is eligible to receive as a low-wealth county pursuant to the formula for distribution of supplemental funding under the other provisions of this section."</t>
  </si>
  <si>
    <t>Benefits:</t>
  </si>
  <si>
    <t>Social Security Rate</t>
  </si>
  <si>
    <t>Retirement Rate</t>
  </si>
  <si>
    <t>Hospitalization Rate</t>
  </si>
  <si>
    <t>Best 1 OF 2 Allotted ADM for 2021-2022 School Year (LEA)</t>
  </si>
  <si>
    <t>LEANAME</t>
  </si>
  <si>
    <t>Nash County</t>
  </si>
  <si>
    <t xml:space="preserve">FY 2021-22 Estimated Allotment </t>
  </si>
  <si>
    <t>FY 2021-22 Estimated Allotment</t>
  </si>
  <si>
    <t>Statewide Average Salaries for FY 2021-22 (Benefits are not included)</t>
  </si>
  <si>
    <t>FY 2021-22</t>
  </si>
  <si>
    <t>Recommended Basis of Budgeting for 2021-22</t>
  </si>
  <si>
    <t>average salary plus benefits = $37,565</t>
  </si>
  <si>
    <t xml:space="preserve">  $274.56 per ADM. </t>
  </si>
  <si>
    <t xml:space="preserve">  Base of a teacher asst. ($36,778; remainder based 50% on number of funded LEP students </t>
  </si>
  <si>
    <t xml:space="preserve">  Base of $69,995.00 per LEA; remainder distributed based on December 1 child count of ages</t>
  </si>
  <si>
    <t xml:space="preserve">     3, 4, and PreK- 5, ($3,641.24) per child.</t>
  </si>
  <si>
    <t xml:space="preserve">  $4,549.88  per funded child count.  Child count is comprised of the lesser of  the </t>
  </si>
  <si>
    <r>
      <t>use 2020-21 Inital Allotment plus .20%</t>
    </r>
    <r>
      <rPr>
        <b/>
        <sz val="11"/>
        <color theme="1"/>
        <rFont val="Calibri"/>
        <family val="2"/>
        <scheme val="minor"/>
      </rPr>
      <t xml:space="preserve"> decrease</t>
    </r>
  </si>
  <si>
    <t xml:space="preserve">Driver Training  </t>
  </si>
  <si>
    <t>Category 034/PRC 012</t>
  </si>
  <si>
    <t>FY 2019-20</t>
  </si>
  <si>
    <t>FY 2020-21</t>
  </si>
  <si>
    <t>9th Grade</t>
  </si>
  <si>
    <t>Charter Sch.</t>
  </si>
  <si>
    <t>Private Sch.</t>
  </si>
  <si>
    <t>Federal Sch.</t>
  </si>
  <si>
    <t>Allotment @</t>
  </si>
  <si>
    <t xml:space="preserve">  LEA Name</t>
  </si>
  <si>
    <t>ADM</t>
  </si>
  <si>
    <t xml:space="preserve">   Total</t>
  </si>
  <si>
    <t xml:space="preserve">  $190.91 per ADM in grade 9th Grade  ADM (LEA, CS, Private and Federal)</t>
  </si>
  <si>
    <t>Classroom Materials/InstructionalSupplies and Equipment</t>
  </si>
  <si>
    <t xml:space="preserve">Textbooks </t>
  </si>
  <si>
    <t>Noninstructional Support Personnel</t>
  </si>
  <si>
    <t>Career Technical Education - Program Support</t>
  </si>
  <si>
    <t>Note 1:  Positions include Math, Science &amp; Computer positions</t>
  </si>
  <si>
    <t>Note 2:  Program Enhancement Teachers will be allotted in a new/separate PRC for FY21-22</t>
  </si>
  <si>
    <t>MOE Per ADM funding factor - .1107011 (ADM 8-12)</t>
  </si>
  <si>
    <t xml:space="preserve"> $10,000 per LEA with remainder distributed based on ADM in grades 8-12 ($34.11 funding factor).</t>
  </si>
  <si>
    <t xml:space="preserve">  ($464.83) and 50% on an LEA's concentration of LEP students ($3,881.58).</t>
  </si>
  <si>
    <t>See Note 2</t>
  </si>
  <si>
    <t xml:space="preserve">  $1,364.78 per child for 4% of ADM.</t>
  </si>
  <si>
    <t>Driver Training</t>
  </si>
  <si>
    <t>2.  Eligible School Count does include Hold Harmles.</t>
  </si>
  <si>
    <t>3.  New School Information is based on Eddie as of 3/04/2021</t>
  </si>
  <si>
    <t>Disavantaged Supplemental Funding</t>
  </si>
  <si>
    <t>Supplemental</t>
  </si>
  <si>
    <t xml:space="preserve">Transportation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</si>
</sst>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quot;$&quot;#,##0"/>
    <numFmt numFmtId="166" formatCode="#,##0.0_);\(#,##0.0\)"/>
    <numFmt numFmtId="167" formatCode="0.000%"/>
    <numFmt numFmtId="168" formatCode="0_)"/>
  </numFmts>
  <fonts count="61">
    <font>
      <sz val="11"/>
      <color theme="1"/>
      <name val="Calibri"/>
      <family val="2"/>
      <scheme val="minor"/>
    </font>
    <font>
      <b/>
      <sz val="11"/>
      <color theme="1"/>
      <name val="Calibri"/>
      <family val="2"/>
      <scheme val="minor"/>
    </font>
    <font>
      <b/>
      <sz val="9"/>
      <name val="SWISS"/>
    </font>
    <font>
      <b/>
      <sz val="17"/>
      <name val="SWISS"/>
    </font>
    <font>
      <b/>
      <sz val="12"/>
      <name val="SWISS"/>
    </font>
    <font>
      <sz val="9"/>
      <name val="SWISS"/>
    </font>
    <font>
      <i/>
      <sz val="10"/>
      <name val="SWISS"/>
    </font>
    <font>
      <sz val="10"/>
      <name val="SWISS"/>
    </font>
    <font>
      <b/>
      <sz val="8"/>
      <name val="SWISS"/>
    </font>
    <font>
      <sz val="12"/>
      <name val="SWISS"/>
    </font>
    <font>
      <sz val="10"/>
      <name val="Arial"/>
      <family val="2"/>
    </font>
    <font>
      <b/>
      <i/>
      <sz val="12"/>
      <name val="Century Schoolbook"/>
      <family val="1"/>
    </font>
    <font>
      <sz val="8"/>
      <name val="Arial"/>
      <family val="2"/>
    </font>
    <font>
      <b/>
      <sz val="10"/>
      <name val="Arial"/>
      <family val="2"/>
    </font>
    <font>
      <b/>
      <sz val="8"/>
      <name val="Arial"/>
      <family val="2"/>
    </font>
    <font>
      <b/>
      <sz val="12"/>
      <color rgb="FFFF0000"/>
      <name val="SWISS"/>
    </font>
    <font>
      <b/>
      <sz val="11"/>
      <color rgb="FFFF0000"/>
      <name val="Calibri"/>
      <family val="2"/>
      <scheme val="minor"/>
    </font>
    <font>
      <sz val="10"/>
      <name val="Calibri"/>
      <family val="2"/>
      <scheme val="minor"/>
    </font>
    <font>
      <b/>
      <sz val="10"/>
      <name val="Calibri"/>
      <family val="2"/>
      <scheme val="minor"/>
    </font>
    <font>
      <sz val="11"/>
      <color theme="1"/>
      <name val="Calibri"/>
      <family val="2"/>
      <scheme val="minor"/>
    </font>
    <font>
      <sz val="12"/>
      <name val="Arial"/>
      <family val="2"/>
    </font>
    <font>
      <sz val="11"/>
      <name val="Calibri"/>
      <family val="2"/>
      <scheme val="minor"/>
    </font>
    <font>
      <sz val="9"/>
      <name val="COUR"/>
    </font>
    <font>
      <sz val="10"/>
      <name val="COUR"/>
    </font>
    <font>
      <b/>
      <sz val="10"/>
      <name val="COUR"/>
    </font>
    <font>
      <b/>
      <sz val="10"/>
      <color indexed="8"/>
      <name val="Bookman"/>
    </font>
    <font>
      <sz val="9"/>
      <name val="Calibri"/>
      <family val="2"/>
      <scheme val="minor"/>
    </font>
    <font>
      <sz val="10"/>
      <name val="Arial"/>
      <family val="2"/>
    </font>
    <font>
      <sz val="10"/>
      <name val="Bookman"/>
    </font>
    <font>
      <b/>
      <sz val="14"/>
      <name val="SWISS"/>
    </font>
    <font>
      <b/>
      <sz val="10"/>
      <name val="SWISS"/>
    </font>
    <font>
      <i/>
      <sz val="11"/>
      <color theme="1"/>
      <name val="Calibri"/>
      <family val="2"/>
      <scheme val="minor"/>
    </font>
    <font>
      <b/>
      <sz val="11"/>
      <name val="SWISS"/>
    </font>
    <font>
      <b/>
      <sz val="12"/>
      <color indexed="8"/>
      <name val="SWISS"/>
    </font>
    <font>
      <i/>
      <sz val="9"/>
      <color indexed="8"/>
      <name val="SWISS"/>
    </font>
    <font>
      <i/>
      <sz val="11"/>
      <color indexed="8"/>
      <name val="SWISS"/>
    </font>
    <font>
      <b/>
      <i/>
      <sz val="10"/>
      <color indexed="8"/>
      <name val="SWISS"/>
    </font>
    <font>
      <b/>
      <i/>
      <sz val="9"/>
      <color indexed="8"/>
      <name val="SWISS"/>
    </font>
    <font>
      <b/>
      <i/>
      <sz val="11"/>
      <color indexed="8"/>
      <name val="SWISS"/>
    </font>
    <font>
      <b/>
      <i/>
      <sz val="12"/>
      <color indexed="8"/>
      <name val="SWISS"/>
    </font>
    <font>
      <sz val="11"/>
      <name val="SWISS"/>
    </font>
    <font>
      <sz val="10"/>
      <color theme="1"/>
      <name val="Arial"/>
      <family val="2"/>
    </font>
    <font>
      <sz val="11"/>
      <color theme="1"/>
      <name val="Wingdings 2"/>
      <family val="1"/>
      <charset val="2"/>
    </font>
    <font>
      <sz val="11"/>
      <color theme="1"/>
      <name val="Calibri"/>
      <family val="2"/>
    </font>
    <font>
      <b/>
      <sz val="20"/>
      <color theme="1"/>
      <name val="Segoe UI"/>
      <family val="2"/>
    </font>
    <font>
      <sz val="14"/>
      <color theme="1"/>
      <name val="Calibri"/>
      <family val="2"/>
      <scheme val="minor"/>
    </font>
    <font>
      <b/>
      <sz val="13"/>
      <color theme="1"/>
      <name val="Segoe UI"/>
      <family val="2"/>
    </font>
    <font>
      <sz val="10"/>
      <name val="Calibri"/>
      <family val="2"/>
    </font>
    <font>
      <b/>
      <sz val="12"/>
      <color theme="1"/>
      <name val="Swiss"/>
    </font>
    <font>
      <sz val="11"/>
      <name val="Arial MT"/>
    </font>
    <font>
      <sz val="9"/>
      <name val="Arial MT"/>
    </font>
    <font>
      <b/>
      <sz val="10"/>
      <color indexed="8"/>
      <name val="Cour"/>
    </font>
    <font>
      <sz val="10"/>
      <color rgb="FFCC0066"/>
      <name val="Calibri Light"/>
      <family val="2"/>
      <scheme val="major"/>
    </font>
    <font>
      <sz val="10"/>
      <color rgb="FFCC0066"/>
      <name val="Wingdings 2"/>
      <family val="1"/>
      <charset val="2"/>
    </font>
    <font>
      <sz val="9"/>
      <name val="Bookman Old Style"/>
      <family val="1"/>
    </font>
    <font>
      <b/>
      <sz val="9"/>
      <name val="Bookman Old Style"/>
      <family val="1"/>
    </font>
    <font>
      <sz val="10"/>
      <name val="Bookman Old Style"/>
      <family val="1"/>
    </font>
    <font>
      <b/>
      <sz val="9"/>
      <color indexed="8"/>
      <name val="Bookman Old Style"/>
      <family val="1"/>
    </font>
    <font>
      <sz val="10"/>
      <color rgb="FF990000"/>
      <name val="Calibri Light"/>
      <family val="2"/>
      <scheme val="major"/>
    </font>
    <font>
      <sz val="9"/>
      <color rgb="FF8E0000"/>
      <name val="Bookman Old Style"/>
      <family val="1"/>
    </font>
    <font>
      <sz val="9"/>
      <color theme="0"/>
      <name val="Bookman Old Style"/>
      <family val="1"/>
    </font>
  </fonts>
  <fills count="6">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gray125">
        <fgColor indexed="8"/>
        <bgColor theme="0"/>
      </patternFill>
    </fill>
    <fill>
      <patternFill patternType="solid">
        <fgColor indexed="9"/>
        <bgColor indexed="64"/>
      </patternFill>
    </fill>
  </fills>
  <borders count="133">
    <border>
      <left/>
      <right/>
      <top/>
      <bottom/>
      <diagonal/>
    </border>
    <border>
      <left style="medium">
        <color indexed="8"/>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8"/>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8"/>
      </left>
      <right/>
      <top/>
      <bottom style="medium">
        <color indexed="64"/>
      </bottom>
      <diagonal/>
    </border>
    <border>
      <left/>
      <right style="medium">
        <color indexed="64"/>
      </right>
      <top/>
      <bottom style="medium">
        <color indexed="64"/>
      </bottom>
      <diagonal/>
    </border>
    <border>
      <left/>
      <right/>
      <top style="thin">
        <color indexed="64"/>
      </top>
      <bottom style="double">
        <color indexed="64"/>
      </bottom>
      <diagonal/>
    </border>
    <border>
      <left style="medium">
        <color indexed="64"/>
      </left>
      <right/>
      <top/>
      <bottom/>
      <diagonal/>
    </border>
    <border>
      <left/>
      <right style="medium">
        <color indexed="64"/>
      </right>
      <top/>
      <bottom/>
      <diagonal/>
    </border>
    <border>
      <left/>
      <right style="medium">
        <color indexed="8"/>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medium">
        <color indexed="64"/>
      </bottom>
      <diagonal/>
    </border>
    <border>
      <left style="medium">
        <color indexed="64"/>
      </left>
      <right/>
      <top style="medium">
        <color indexed="64"/>
      </top>
      <bottom style="dashed">
        <color indexed="64"/>
      </bottom>
      <diagonal/>
    </border>
    <border>
      <left style="medium">
        <color indexed="64"/>
      </left>
      <right/>
      <top style="dashed">
        <color indexed="64"/>
      </top>
      <bottom style="dashed">
        <color indexed="64"/>
      </bottom>
      <diagonal/>
    </border>
    <border>
      <left style="medium">
        <color indexed="64"/>
      </left>
      <right/>
      <top style="dashed">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ashed">
        <color indexed="64"/>
      </bottom>
      <diagonal/>
    </border>
    <border>
      <left style="thin">
        <color indexed="64"/>
      </left>
      <right style="thin">
        <color indexed="64"/>
      </right>
      <top style="dotted">
        <color indexed="64"/>
      </top>
      <bottom style="dashed">
        <color indexed="64"/>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8"/>
      </left>
      <right/>
      <top style="medium">
        <color indexed="8"/>
      </top>
      <bottom style="medium">
        <color indexed="8"/>
      </bottom>
      <diagonal/>
    </border>
    <border>
      <left/>
      <right/>
      <top style="medium">
        <color indexed="8"/>
      </top>
      <bottom/>
      <diagonal/>
    </border>
    <border>
      <left/>
      <right style="medium">
        <color indexed="8"/>
      </right>
      <top style="medium">
        <color indexed="8"/>
      </top>
      <bottom style="medium">
        <color indexed="8"/>
      </bottom>
      <diagonal/>
    </border>
    <border>
      <left style="medium">
        <color indexed="64"/>
      </left>
      <right/>
      <top style="medium">
        <color indexed="64"/>
      </top>
      <bottom style="thin">
        <color indexed="8"/>
      </bottom>
      <diagonal/>
    </border>
    <border>
      <left/>
      <right/>
      <top style="medium">
        <color indexed="64"/>
      </top>
      <bottom style="thin">
        <color indexed="8"/>
      </bottom>
      <diagonal/>
    </border>
    <border>
      <left style="medium">
        <color indexed="8"/>
      </left>
      <right style="medium">
        <color indexed="64"/>
      </right>
      <top style="medium">
        <color indexed="64"/>
      </top>
      <bottom style="thin">
        <color indexed="8"/>
      </bottom>
      <diagonal/>
    </border>
    <border>
      <left style="medium">
        <color indexed="64"/>
      </left>
      <right/>
      <top/>
      <bottom style="thin">
        <color indexed="8"/>
      </bottom>
      <diagonal/>
    </border>
    <border>
      <left/>
      <right/>
      <top/>
      <bottom style="thin">
        <color indexed="8"/>
      </bottom>
      <diagonal/>
    </border>
    <border>
      <left style="medium">
        <color indexed="8"/>
      </left>
      <right style="medium">
        <color indexed="64"/>
      </right>
      <top/>
      <bottom style="thin">
        <color indexed="8"/>
      </bottom>
      <diagonal/>
    </border>
    <border>
      <left style="medium">
        <color indexed="8"/>
      </left>
      <right style="medium">
        <color indexed="64"/>
      </right>
      <top/>
      <bottom style="medium">
        <color indexed="64"/>
      </bottom>
      <diagonal/>
    </border>
    <border>
      <left/>
      <right style="medium">
        <color indexed="8"/>
      </right>
      <top style="medium">
        <color indexed="64"/>
      </top>
      <bottom style="medium">
        <color indexed="64"/>
      </bottom>
      <diagonal/>
    </border>
    <border>
      <left/>
      <right style="medium">
        <color indexed="8"/>
      </right>
      <top style="medium">
        <color indexed="64"/>
      </top>
      <bottom/>
      <diagonal/>
    </border>
    <border>
      <left/>
      <right style="thin">
        <color indexed="8"/>
      </right>
      <top style="medium">
        <color indexed="8"/>
      </top>
      <bottom style="medium">
        <color indexed="8"/>
      </bottom>
      <diagonal/>
    </border>
    <border>
      <left/>
      <right/>
      <top style="medium">
        <color indexed="8"/>
      </top>
      <bottom style="medium">
        <color indexed="8"/>
      </bottom>
      <diagonal/>
    </border>
    <border>
      <left/>
      <right style="thin">
        <color indexed="8"/>
      </right>
      <top style="medium">
        <color indexed="64"/>
      </top>
      <bottom/>
      <diagonal/>
    </border>
    <border>
      <left style="thin">
        <color indexed="8"/>
      </left>
      <right/>
      <top style="medium">
        <color indexed="64"/>
      </top>
      <bottom/>
      <diagonal/>
    </border>
    <border>
      <left/>
      <right style="thin">
        <color indexed="8"/>
      </right>
      <top/>
      <bottom/>
      <diagonal/>
    </border>
    <border>
      <left/>
      <right style="thin">
        <color indexed="8"/>
      </right>
      <top/>
      <bottom style="medium">
        <color indexed="64"/>
      </bottom>
      <diagonal/>
    </border>
    <border>
      <left/>
      <right style="thin">
        <color indexed="8"/>
      </right>
      <top/>
      <bottom style="thin">
        <color indexed="8"/>
      </bottom>
      <diagonal/>
    </border>
    <border>
      <left style="thin">
        <color indexed="64"/>
      </left>
      <right/>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auto="1"/>
      </left>
      <right/>
      <top style="medium">
        <color auto="1"/>
      </top>
      <bottom/>
      <diagonal/>
    </border>
    <border>
      <left style="medium">
        <color auto="1"/>
      </left>
      <right style="hair">
        <color auto="1"/>
      </right>
      <top/>
      <bottom style="hair">
        <color auto="1"/>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hair">
        <color auto="1"/>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hair">
        <color indexed="64"/>
      </right>
      <top/>
      <bottom style="medium">
        <color indexed="64"/>
      </bottom>
      <diagonal/>
    </border>
    <border>
      <left style="hair">
        <color auto="1"/>
      </left>
      <right style="hair">
        <color auto="1"/>
      </right>
      <top style="hair">
        <color auto="1"/>
      </top>
      <bottom style="medium">
        <color auto="1"/>
      </bottom>
      <diagonal/>
    </border>
    <border>
      <left/>
      <right/>
      <top/>
      <bottom style="dashed">
        <color indexed="64"/>
      </bottom>
      <diagonal/>
    </border>
    <border>
      <left style="medium">
        <color indexed="64"/>
      </left>
      <right style="medium">
        <color indexed="64"/>
      </right>
      <top/>
      <bottom style="dashed">
        <color indexed="64"/>
      </bottom>
      <diagonal/>
    </border>
    <border>
      <left style="medium">
        <color indexed="64"/>
      </left>
      <right style="medium">
        <color indexed="64"/>
      </right>
      <top style="dashed">
        <color indexed="64"/>
      </top>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hair">
        <color auto="1"/>
      </left>
      <right style="medium">
        <color auto="1"/>
      </right>
      <top/>
      <bottom style="hair">
        <color auto="1"/>
      </bottom>
      <diagonal/>
    </border>
    <border>
      <left style="medium">
        <color auto="1"/>
      </left>
      <right style="hair">
        <color auto="1"/>
      </right>
      <top style="hair">
        <color auto="1"/>
      </top>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medium">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hair">
        <color auto="1"/>
      </left>
      <right style="medium">
        <color auto="1"/>
      </right>
      <top/>
      <bottom/>
      <diagonal/>
    </border>
    <border>
      <left style="hair">
        <color auto="1"/>
      </left>
      <right style="hair">
        <color auto="1"/>
      </right>
      <top/>
      <bottom style="medium">
        <color auto="1"/>
      </bottom>
      <diagonal/>
    </border>
    <border>
      <left style="hair">
        <color auto="1"/>
      </left>
      <right style="medium">
        <color auto="1"/>
      </right>
      <top/>
      <bottom style="medium">
        <color auto="1"/>
      </bottom>
      <diagonal/>
    </border>
    <border>
      <left style="medium">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medium">
        <color auto="1"/>
      </right>
      <top style="hair">
        <color auto="1"/>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8"/>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style="thin">
        <color indexed="64"/>
      </right>
      <top style="hair">
        <color indexed="8"/>
      </top>
      <bottom style="hair">
        <color indexed="8"/>
      </bottom>
      <diagonal/>
    </border>
    <border>
      <left style="thin">
        <color indexed="8"/>
      </left>
      <right style="hair">
        <color indexed="8"/>
      </right>
      <top/>
      <bottom style="hair">
        <color indexed="8"/>
      </bottom>
      <diagonal/>
    </border>
    <border>
      <left style="hair">
        <color indexed="8"/>
      </left>
      <right style="hair">
        <color indexed="8"/>
      </right>
      <top/>
      <bottom style="hair">
        <color indexed="8"/>
      </bottom>
      <diagonal/>
    </border>
    <border>
      <left/>
      <right style="hair">
        <color indexed="8"/>
      </right>
      <top/>
      <bottom style="hair">
        <color indexed="8"/>
      </bottom>
      <diagonal/>
    </border>
    <border>
      <left style="hair">
        <color indexed="8"/>
      </left>
      <right style="thin">
        <color indexed="64"/>
      </right>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hair">
        <color indexed="8"/>
      </right>
      <top style="hair">
        <color indexed="8"/>
      </top>
      <bottom style="thin">
        <color indexed="8"/>
      </bottom>
      <diagonal/>
    </border>
    <border>
      <left style="hair">
        <color indexed="8"/>
      </left>
      <right style="thin">
        <color indexed="64"/>
      </right>
      <top style="hair">
        <color indexed="8"/>
      </top>
      <bottom style="thin">
        <color indexed="8"/>
      </bottom>
      <diagonal/>
    </border>
    <border>
      <left/>
      <right/>
      <top/>
      <bottom style="double">
        <color indexed="64"/>
      </bottom>
      <diagonal/>
    </border>
    <border>
      <left style="thin">
        <color indexed="64"/>
      </left>
      <right style="thin">
        <color indexed="64"/>
      </right>
      <top style="thin">
        <color indexed="64"/>
      </top>
      <bottom style="medium">
        <color indexed="64"/>
      </bottom>
      <diagonal/>
    </border>
    <border>
      <left style="hair">
        <color indexed="8"/>
      </left>
      <right/>
      <top/>
      <bottom style="hair">
        <color indexed="8"/>
      </bottom>
      <diagonal/>
    </border>
    <border>
      <left/>
      <right/>
      <top/>
      <bottom style="hair">
        <color indexed="8"/>
      </bottom>
      <diagonal/>
    </border>
    <border>
      <left/>
      <right/>
      <top style="hair">
        <color indexed="8"/>
      </top>
      <bottom style="hair">
        <color indexed="8"/>
      </bottom>
      <diagonal/>
    </border>
    <border>
      <left style="hair">
        <color indexed="8"/>
      </left>
      <right/>
      <top style="hair">
        <color indexed="8"/>
      </top>
      <bottom style="thin">
        <color indexed="8"/>
      </bottom>
      <diagonal/>
    </border>
    <border>
      <left/>
      <right/>
      <top style="hair">
        <color indexed="8"/>
      </top>
      <bottom style="thin">
        <color indexed="8"/>
      </bottom>
      <diagonal/>
    </border>
    <border>
      <left/>
      <right style="hair">
        <color indexed="8"/>
      </right>
      <top style="hair">
        <color indexed="8"/>
      </top>
      <bottom style="thin">
        <color indexed="8"/>
      </bottom>
      <diagonal/>
    </border>
    <border>
      <left style="thin">
        <color indexed="8"/>
      </left>
      <right/>
      <top style="medium">
        <color indexed="8"/>
      </top>
      <bottom style="medium">
        <color indexed="8"/>
      </bottom>
      <diagonal/>
    </border>
  </borders>
  <cellStyleXfs count="14">
    <xf numFmtId="0" fontId="0" fillId="0" borderId="0"/>
    <xf numFmtId="0" fontId="10" fillId="0" borderId="0"/>
    <xf numFmtId="43" fontId="10" fillId="0" borderId="0" applyFont="0" applyFill="0" applyBorder="0" applyAlignment="0" applyProtection="0"/>
    <xf numFmtId="43" fontId="19" fillId="0" borderId="0" applyFont="0" applyFill="0" applyBorder="0" applyAlignment="0" applyProtection="0"/>
    <xf numFmtId="0" fontId="20" fillId="0" borderId="0"/>
    <xf numFmtId="0" fontId="22" fillId="0" borderId="0"/>
    <xf numFmtId="37" fontId="9" fillId="0" borderId="0"/>
    <xf numFmtId="0" fontId="20" fillId="0" borderId="0"/>
    <xf numFmtId="0" fontId="27" fillId="0" borderId="0"/>
    <xf numFmtId="0" fontId="9" fillId="0" borderId="0"/>
    <xf numFmtId="0" fontId="28" fillId="0" borderId="0"/>
    <xf numFmtId="44" fontId="19" fillId="0" borderId="0" applyFont="0" applyFill="0" applyBorder="0" applyAlignment="0" applyProtection="0"/>
    <xf numFmtId="0" fontId="10" fillId="0" borderId="0"/>
    <xf numFmtId="0" fontId="10" fillId="0" borderId="0"/>
  </cellStyleXfs>
  <cellXfs count="451">
    <xf numFmtId="0" fontId="0" fillId="0" borderId="0" xfId="0"/>
    <xf numFmtId="49" fontId="0" fillId="0" borderId="0" xfId="0" applyNumberFormat="1"/>
    <xf numFmtId="0" fontId="2" fillId="2" borderId="0" xfId="0" applyFont="1" applyFill="1" applyBorder="1" applyProtection="1"/>
    <xf numFmtId="0" fontId="4" fillId="2" borderId="0" xfId="0" applyFont="1" applyFill="1" applyBorder="1" applyProtection="1"/>
    <xf numFmtId="0" fontId="5" fillId="2" borderId="0" xfId="0" applyFont="1" applyFill="1" applyBorder="1" applyProtection="1"/>
    <xf numFmtId="0" fontId="0" fillId="2" borderId="1" xfId="0" applyFont="1" applyFill="1" applyBorder="1" applyProtection="1"/>
    <xf numFmtId="0" fontId="5" fillId="2" borderId="1" xfId="0" applyFont="1" applyFill="1" applyBorder="1" applyProtection="1"/>
    <xf numFmtId="0" fontId="5" fillId="2" borderId="1" xfId="0" applyFont="1" applyFill="1" applyBorder="1" applyAlignment="1" applyProtection="1">
      <alignment horizontal="left"/>
    </xf>
    <xf numFmtId="0" fontId="4" fillId="2" borderId="2" xfId="0" applyFont="1" applyFill="1" applyBorder="1" applyAlignment="1" applyProtection="1">
      <alignment horizontal="center"/>
    </xf>
    <xf numFmtId="0" fontId="4" fillId="2" borderId="3" xfId="0" applyFont="1" applyFill="1" applyBorder="1" applyAlignment="1" applyProtection="1">
      <alignment horizontal="center"/>
    </xf>
    <xf numFmtId="0" fontId="2" fillId="2" borderId="3" xfId="0" applyFont="1" applyFill="1" applyBorder="1" applyProtection="1"/>
    <xf numFmtId="0" fontId="5" fillId="2" borderId="3" xfId="0" applyFont="1" applyFill="1" applyBorder="1" applyProtection="1"/>
    <xf numFmtId="0" fontId="2" fillId="2" borderId="4" xfId="0" applyFont="1" applyFill="1" applyBorder="1" applyProtection="1"/>
    <xf numFmtId="0" fontId="4" fillId="2" borderId="2" xfId="0" applyFont="1" applyFill="1" applyBorder="1" applyProtection="1"/>
    <xf numFmtId="0" fontId="2" fillId="2" borderId="7" xfId="0" applyFont="1" applyFill="1" applyBorder="1" applyProtection="1"/>
    <xf numFmtId="0" fontId="5" fillId="2" borderId="7" xfId="0" applyFont="1" applyFill="1" applyBorder="1" applyProtection="1"/>
    <xf numFmtId="0" fontId="2" fillId="2" borderId="9" xfId="0" applyFont="1" applyFill="1" applyBorder="1" applyProtection="1"/>
    <xf numFmtId="0" fontId="7" fillId="2" borderId="10" xfId="0" applyFont="1" applyFill="1" applyBorder="1" applyProtection="1"/>
    <xf numFmtId="0" fontId="2" fillId="2" borderId="11" xfId="0" applyFont="1" applyFill="1" applyBorder="1" applyProtection="1"/>
    <xf numFmtId="0" fontId="5" fillId="2" borderId="12" xfId="0" applyFont="1" applyFill="1" applyBorder="1" applyProtection="1"/>
    <xf numFmtId="0" fontId="5" fillId="2" borderId="11" xfId="0" applyFont="1" applyFill="1" applyBorder="1" applyProtection="1"/>
    <xf numFmtId="0" fontId="2" fillId="2" borderId="13" xfId="0" applyFont="1" applyFill="1" applyBorder="1" applyProtection="1"/>
    <xf numFmtId="164" fontId="12" fillId="0" borderId="0" xfId="2" applyNumberFormat="1" applyFont="1"/>
    <xf numFmtId="0" fontId="5" fillId="2" borderId="0" xfId="0" applyFont="1" applyFill="1" applyBorder="1" applyAlignment="1" applyProtection="1">
      <alignment horizontal="left"/>
    </xf>
    <xf numFmtId="0" fontId="4" fillId="2" borderId="6" xfId="0" applyFont="1" applyFill="1" applyBorder="1" applyProtection="1"/>
    <xf numFmtId="0" fontId="4" fillId="2" borderId="8" xfId="0" applyFont="1" applyFill="1" applyBorder="1" applyProtection="1"/>
    <xf numFmtId="0" fontId="7" fillId="2" borderId="15" xfId="0" applyFont="1" applyFill="1" applyBorder="1" applyProtection="1"/>
    <xf numFmtId="0" fontId="5" fillId="2" borderId="16" xfId="0" applyFont="1" applyFill="1" applyBorder="1" applyAlignment="1" applyProtection="1">
      <alignment horizontal="left"/>
    </xf>
    <xf numFmtId="0" fontId="8" fillId="2" borderId="10" xfId="0" applyFont="1" applyFill="1" applyBorder="1" applyProtection="1"/>
    <xf numFmtId="0" fontId="5" fillId="2" borderId="13" xfId="0" applyFont="1" applyFill="1" applyBorder="1" applyProtection="1"/>
    <xf numFmtId="0" fontId="7" fillId="2" borderId="3" xfId="0" applyFont="1" applyFill="1" applyBorder="1" applyProtection="1"/>
    <xf numFmtId="0" fontId="15" fillId="2" borderId="0" xfId="0" applyFont="1" applyFill="1" applyBorder="1" applyProtection="1"/>
    <xf numFmtId="0" fontId="4" fillId="2" borderId="12" xfId="0" applyFont="1" applyFill="1" applyBorder="1" applyProtection="1"/>
    <xf numFmtId="0" fontId="2" fillId="2" borderId="17" xfId="0" applyFont="1" applyFill="1" applyBorder="1" applyProtection="1"/>
    <xf numFmtId="0" fontId="5" fillId="2" borderId="5" xfId="0" applyFont="1" applyFill="1" applyBorder="1" applyProtection="1"/>
    <xf numFmtId="0" fontId="1" fillId="0" borderId="0" xfId="0" applyFont="1"/>
    <xf numFmtId="0" fontId="6" fillId="2" borderId="15" xfId="0" applyFont="1" applyFill="1" applyBorder="1" applyProtection="1"/>
    <xf numFmtId="0" fontId="4" fillId="2" borderId="16" xfId="0" applyFont="1" applyFill="1" applyBorder="1" applyProtection="1"/>
    <xf numFmtId="0" fontId="2" fillId="2" borderId="16" xfId="0" applyFont="1" applyFill="1" applyBorder="1" applyProtection="1"/>
    <xf numFmtId="41" fontId="17" fillId="0" borderId="22" xfId="0" applyNumberFormat="1" applyFont="1" applyBorder="1"/>
    <xf numFmtId="41" fontId="17" fillId="0" borderId="23" xfId="0" applyNumberFormat="1" applyFont="1" applyBorder="1"/>
    <xf numFmtId="0" fontId="18" fillId="0" borderId="18" xfId="0" applyFont="1" applyBorder="1" applyAlignment="1">
      <alignment horizontal="center"/>
    </xf>
    <xf numFmtId="0" fontId="10" fillId="0" borderId="0" xfId="4" applyFont="1" applyFill="1" applyAlignment="1" applyProtection="1">
      <alignment horizontal="center" vertical="center" wrapText="1"/>
      <protection locked="0"/>
    </xf>
    <xf numFmtId="0" fontId="10" fillId="0" borderId="6" xfId="4" applyFont="1" applyFill="1" applyBorder="1" applyAlignment="1" applyProtection="1">
      <alignment horizontal="center" vertical="center" wrapText="1"/>
      <protection locked="0"/>
    </xf>
    <xf numFmtId="0" fontId="10" fillId="0" borderId="24" xfId="4" applyFont="1" applyFill="1" applyBorder="1" applyAlignment="1" applyProtection="1">
      <alignment horizontal="center" vertical="center" wrapText="1"/>
      <protection locked="0"/>
    </xf>
    <xf numFmtId="0" fontId="10" fillId="0" borderId="15" xfId="4" applyFont="1" applyFill="1" applyBorder="1" applyAlignment="1" applyProtection="1">
      <alignment horizontal="center" vertical="center" wrapText="1"/>
      <protection locked="0"/>
    </xf>
    <xf numFmtId="0" fontId="10" fillId="0" borderId="25" xfId="4" applyFont="1" applyFill="1" applyBorder="1" applyAlignment="1" applyProtection="1">
      <alignment horizontal="center" vertical="center" wrapText="1"/>
      <protection locked="0"/>
    </xf>
    <xf numFmtId="0" fontId="0" fillId="0" borderId="14" xfId="0" applyBorder="1"/>
    <xf numFmtId="43" fontId="0" fillId="0" borderId="0" xfId="3" applyFont="1"/>
    <xf numFmtId="43" fontId="0" fillId="0" borderId="14" xfId="3" applyFont="1" applyBorder="1"/>
    <xf numFmtId="0" fontId="10" fillId="0" borderId="24" xfId="4" applyFont="1" applyBorder="1" applyAlignment="1" applyProtection="1">
      <alignment horizontal="center"/>
      <protection locked="0"/>
    </xf>
    <xf numFmtId="0" fontId="10" fillId="0" borderId="25" xfId="4" applyFont="1" applyBorder="1" applyAlignment="1" applyProtection="1">
      <alignment horizontal="center"/>
      <protection locked="0"/>
    </xf>
    <xf numFmtId="49" fontId="10" fillId="0" borderId="25" xfId="4" applyNumberFormat="1" applyFont="1" applyBorder="1" applyAlignment="1" applyProtection="1">
      <alignment horizontal="center" wrapText="1"/>
      <protection locked="0"/>
    </xf>
    <xf numFmtId="0" fontId="0" fillId="0" borderId="26" xfId="0" applyBorder="1"/>
    <xf numFmtId="0" fontId="0" fillId="0" borderId="27" xfId="0" applyBorder="1"/>
    <xf numFmtId="0" fontId="0" fillId="0" borderId="28" xfId="0" applyBorder="1"/>
    <xf numFmtId="0" fontId="0" fillId="0" borderId="29" xfId="0" applyBorder="1"/>
    <xf numFmtId="0" fontId="0" fillId="0" borderId="30" xfId="0" applyBorder="1"/>
    <xf numFmtId="0" fontId="0" fillId="0" borderId="31" xfId="0" applyBorder="1"/>
    <xf numFmtId="0" fontId="0" fillId="0" borderId="0" xfId="0" applyAlignment="1">
      <alignment horizontal="center"/>
    </xf>
    <xf numFmtId="0" fontId="0" fillId="0" borderId="26" xfId="0"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0" fontId="0" fillId="0" borderId="14" xfId="0" applyBorder="1" applyAlignment="1">
      <alignment horizontal="center"/>
    </xf>
    <xf numFmtId="49" fontId="23" fillId="0" borderId="0" xfId="5" applyNumberFormat="1" applyFont="1" applyAlignment="1">
      <alignment horizontal="center"/>
    </xf>
    <xf numFmtId="0" fontId="23" fillId="0" borderId="0" xfId="5" applyFont="1"/>
    <xf numFmtId="49" fontId="25" fillId="0" borderId="35" xfId="6" applyNumberFormat="1" applyFont="1" applyFill="1" applyBorder="1" applyAlignment="1" applyProtection="1">
      <alignment horizontal="center" wrapText="1"/>
    </xf>
    <xf numFmtId="0" fontId="24" fillId="0" borderId="37" xfId="5" applyFont="1" applyBorder="1" applyAlignment="1">
      <alignment horizontal="center" wrapText="1"/>
    </xf>
    <xf numFmtId="0" fontId="24" fillId="0" borderId="0" xfId="5" applyFont="1" applyBorder="1" applyAlignment="1">
      <alignment horizontal="center"/>
    </xf>
    <xf numFmtId="49" fontId="23" fillId="0" borderId="38" xfId="5" applyNumberFormat="1" applyFont="1" applyBorder="1" applyAlignment="1">
      <alignment horizontal="center"/>
    </xf>
    <xf numFmtId="0" fontId="23" fillId="0" borderId="39" xfId="5" applyFont="1" applyBorder="1"/>
    <xf numFmtId="38" fontId="23" fillId="0" borderId="40" xfId="5" applyNumberFormat="1" applyFont="1" applyBorder="1"/>
    <xf numFmtId="38" fontId="23" fillId="0" borderId="0" xfId="5" applyNumberFormat="1" applyFont="1" applyBorder="1"/>
    <xf numFmtId="38" fontId="23" fillId="0" borderId="0" xfId="5" applyNumberFormat="1" applyFont="1"/>
    <xf numFmtId="49" fontId="23" fillId="0" borderId="41" xfId="5" applyNumberFormat="1" applyFont="1" applyBorder="1" applyAlignment="1">
      <alignment horizontal="center"/>
    </xf>
    <xf numFmtId="0" fontId="23" fillId="0" borderId="42" xfId="5" applyFont="1" applyBorder="1"/>
    <xf numFmtId="41" fontId="23" fillId="0" borderId="15" xfId="5" applyNumberFormat="1" applyFont="1" applyBorder="1"/>
    <xf numFmtId="49" fontId="23" fillId="0" borderId="41" xfId="5" applyNumberFormat="1" applyFont="1" applyFill="1" applyBorder="1" applyAlignment="1">
      <alignment horizontal="center"/>
    </xf>
    <xf numFmtId="0" fontId="23" fillId="0" borderId="42" xfId="5" applyFont="1" applyFill="1" applyBorder="1"/>
    <xf numFmtId="0" fontId="23" fillId="0" borderId="43" xfId="5" applyFont="1" applyBorder="1" applyAlignment="1">
      <alignment horizontal="left"/>
    </xf>
    <xf numFmtId="49" fontId="23" fillId="0" borderId="44" xfId="5" applyNumberFormat="1" applyFont="1" applyBorder="1" applyAlignment="1">
      <alignment horizontal="center"/>
    </xf>
    <xf numFmtId="0" fontId="23" fillId="0" borderId="45" xfId="5" applyFont="1" applyBorder="1"/>
    <xf numFmtId="49" fontId="23" fillId="0" borderId="46" xfId="5" applyNumberFormat="1" applyFont="1" applyBorder="1" applyAlignment="1">
      <alignment horizontal="center"/>
    </xf>
    <xf numFmtId="0" fontId="23" fillId="0" borderId="47" xfId="5" applyFont="1" applyBorder="1"/>
    <xf numFmtId="0" fontId="23" fillId="0" borderId="0" xfId="5" applyFont="1" applyBorder="1"/>
    <xf numFmtId="38" fontId="23" fillId="0" borderId="37" xfId="5" applyNumberFormat="1" applyFont="1" applyBorder="1"/>
    <xf numFmtId="49" fontId="17" fillId="3" borderId="0" xfId="5" applyNumberFormat="1" applyFont="1" applyFill="1" applyAlignment="1">
      <alignment horizontal="left"/>
    </xf>
    <xf numFmtId="0" fontId="17" fillId="3" borderId="0" xfId="5" applyFont="1" applyFill="1"/>
    <xf numFmtId="41" fontId="17" fillId="3" borderId="0" xfId="5" applyNumberFormat="1" applyFont="1" applyFill="1"/>
    <xf numFmtId="0" fontId="17" fillId="0" borderId="0" xfId="5" applyFont="1" applyFill="1"/>
    <xf numFmtId="41" fontId="17" fillId="0" borderId="0" xfId="5" applyNumberFormat="1" applyFont="1" applyFill="1"/>
    <xf numFmtId="0" fontId="26" fillId="0" borderId="0" xfId="7" applyFont="1" applyFill="1" applyBorder="1" applyAlignment="1">
      <alignment wrapText="1"/>
    </xf>
    <xf numFmtId="0" fontId="24" fillId="0" borderId="36" xfId="5" applyFont="1" applyBorder="1" applyAlignment="1">
      <alignment horizontal="center"/>
    </xf>
    <xf numFmtId="0" fontId="0" fillId="0" borderId="49" xfId="0" applyBorder="1"/>
    <xf numFmtId="0" fontId="0" fillId="0" borderId="48" xfId="0" applyFill="1" applyBorder="1" applyAlignment="1">
      <alignment horizontal="center"/>
    </xf>
    <xf numFmtId="0" fontId="0" fillId="0" borderId="0" xfId="0" applyFill="1" applyBorder="1" applyAlignment="1">
      <alignment horizontal="center"/>
    </xf>
    <xf numFmtId="0" fontId="0" fillId="0" borderId="0" xfId="0" applyFill="1" applyBorder="1" applyAlignment="1">
      <alignment horizontal="left"/>
    </xf>
    <xf numFmtId="37" fontId="0" fillId="0" borderId="0" xfId="0" applyNumberFormat="1"/>
    <xf numFmtId="4" fontId="0" fillId="0" borderId="0" xfId="0" applyNumberFormat="1"/>
    <xf numFmtId="0" fontId="4" fillId="2" borderId="32" xfId="0" applyFont="1" applyFill="1" applyBorder="1" applyProtection="1"/>
    <xf numFmtId="0" fontId="4" fillId="2" borderId="33" xfId="0" applyFont="1" applyFill="1" applyBorder="1" applyProtection="1"/>
    <xf numFmtId="0" fontId="4" fillId="2" borderId="34" xfId="0" applyFont="1" applyFill="1" applyBorder="1" applyProtection="1"/>
    <xf numFmtId="0" fontId="6" fillId="2" borderId="10" xfId="0" applyFont="1" applyFill="1" applyBorder="1" applyProtection="1"/>
    <xf numFmtId="0" fontId="0" fillId="2" borderId="12" xfId="0" applyFill="1" applyBorder="1" applyProtection="1"/>
    <xf numFmtId="49" fontId="23" fillId="2" borderId="41" xfId="5" applyNumberFormat="1" applyFont="1" applyFill="1" applyBorder="1" applyAlignment="1">
      <alignment horizontal="center"/>
    </xf>
    <xf numFmtId="0" fontId="23" fillId="2" borderId="42" xfId="5" applyFont="1" applyFill="1" applyBorder="1"/>
    <xf numFmtId="0" fontId="1" fillId="0" borderId="0" xfId="0" applyFont="1" applyAlignment="1"/>
    <xf numFmtId="0" fontId="4" fillId="2" borderId="3" xfId="0" applyFont="1" applyFill="1" applyBorder="1" applyAlignment="1" applyProtection="1">
      <alignment horizontal="center"/>
    </xf>
    <xf numFmtId="0" fontId="4" fillId="2" borderId="4" xfId="0" applyFont="1" applyFill="1" applyBorder="1" applyAlignment="1" applyProtection="1">
      <alignment horizontal="center"/>
    </xf>
    <xf numFmtId="0" fontId="1" fillId="0" borderId="0" xfId="0" applyFont="1" applyAlignment="1">
      <alignment horizontal="center"/>
    </xf>
    <xf numFmtId="0" fontId="2" fillId="4" borderId="51" xfId="0" applyFont="1" applyFill="1" applyBorder="1" applyAlignment="1" applyProtection="1">
      <alignment horizontal="center"/>
    </xf>
    <xf numFmtId="0" fontId="2" fillId="4" borderId="53" xfId="0" applyFont="1" applyFill="1" applyBorder="1" applyAlignment="1" applyProtection="1">
      <alignment horizontal="center"/>
    </xf>
    <xf numFmtId="0" fontId="2" fillId="0" borderId="0" xfId="0" applyFont="1" applyProtection="1"/>
    <xf numFmtId="0" fontId="2" fillId="2" borderId="52" xfId="0" applyFont="1" applyFill="1" applyBorder="1" applyProtection="1"/>
    <xf numFmtId="0" fontId="4" fillId="2" borderId="54" xfId="0" applyFont="1" applyFill="1" applyBorder="1" applyProtection="1"/>
    <xf numFmtId="0" fontId="4" fillId="2" borderId="55" xfId="0" applyFont="1" applyFill="1" applyBorder="1" applyProtection="1"/>
    <xf numFmtId="0" fontId="4" fillId="2" borderId="56" xfId="0" applyFont="1" applyFill="1" applyBorder="1" applyProtection="1"/>
    <xf numFmtId="0" fontId="30" fillId="2" borderId="0" xfId="0" applyFont="1" applyFill="1" applyBorder="1" applyProtection="1"/>
    <xf numFmtId="0" fontId="4" fillId="2" borderId="57" xfId="0" applyFont="1" applyFill="1" applyBorder="1" applyProtection="1"/>
    <xf numFmtId="0" fontId="5" fillId="2" borderId="58" xfId="0" applyFont="1" applyFill="1" applyBorder="1" applyProtection="1"/>
    <xf numFmtId="165" fontId="5" fillId="2" borderId="59" xfId="0" applyNumberFormat="1" applyFont="1" applyFill="1" applyBorder="1" applyAlignment="1" applyProtection="1">
      <alignment horizontal="center"/>
    </xf>
    <xf numFmtId="0" fontId="4" fillId="2" borderId="10" xfId="0" applyFont="1" applyFill="1" applyBorder="1" applyProtection="1"/>
    <xf numFmtId="165" fontId="5" fillId="2" borderId="60" xfId="0" applyNumberFormat="1" applyFont="1" applyFill="1" applyBorder="1" applyAlignment="1" applyProtection="1">
      <alignment horizontal="center"/>
    </xf>
    <xf numFmtId="0" fontId="2" fillId="2" borderId="0" xfId="0" applyFont="1" applyFill="1" applyAlignment="1" applyProtection="1">
      <alignment horizontal="center"/>
    </xf>
    <xf numFmtId="0" fontId="1" fillId="2" borderId="0" xfId="0" applyFont="1" applyFill="1" applyAlignment="1" applyProtection="1">
      <alignment horizontal="center"/>
    </xf>
    <xf numFmtId="0" fontId="0" fillId="2" borderId="0" xfId="0" applyFill="1" applyAlignment="1" applyProtection="1">
      <alignment horizontal="center"/>
    </xf>
    <xf numFmtId="0" fontId="3" fillId="2" borderId="0" xfId="0" applyFont="1" applyFill="1" applyAlignment="1" applyProtection="1">
      <alignment vertical="center"/>
    </xf>
    <xf numFmtId="0" fontId="4" fillId="2" borderId="61" xfId="0" applyFont="1" applyFill="1" applyBorder="1" applyAlignment="1" applyProtection="1">
      <alignment horizontal="center"/>
    </xf>
    <xf numFmtId="0" fontId="4" fillId="2" borderId="3" xfId="0" applyFont="1" applyFill="1" applyBorder="1" applyAlignment="1" applyProtection="1">
      <alignment horizontal="left"/>
    </xf>
    <xf numFmtId="0" fontId="30" fillId="2" borderId="3" xfId="0" applyFont="1" applyFill="1" applyBorder="1" applyAlignment="1" applyProtection="1">
      <alignment horizontal="center"/>
    </xf>
    <xf numFmtId="0" fontId="4" fillId="2" borderId="62" xfId="0" applyFont="1" applyFill="1" applyBorder="1" applyProtection="1"/>
    <xf numFmtId="0" fontId="0" fillId="2" borderId="33" xfId="0" applyFont="1" applyFill="1" applyBorder="1" applyProtection="1"/>
    <xf numFmtId="0" fontId="5" fillId="2" borderId="33" xfId="0" applyFont="1" applyFill="1" applyBorder="1" applyProtection="1"/>
    <xf numFmtId="5" fontId="5" fillId="2" borderId="33" xfId="0" applyNumberFormat="1" applyFont="1" applyFill="1" applyBorder="1" applyProtection="1"/>
    <xf numFmtId="0" fontId="2" fillId="2" borderId="34" xfId="0" applyFont="1" applyFill="1" applyBorder="1" applyProtection="1"/>
    <xf numFmtId="0" fontId="4" fillId="2" borderId="17" xfId="0" applyFont="1" applyFill="1" applyBorder="1" applyProtection="1"/>
    <xf numFmtId="5" fontId="5" fillId="2" borderId="11" xfId="0" applyNumberFormat="1" applyFont="1" applyFill="1" applyBorder="1" applyProtection="1"/>
    <xf numFmtId="5" fontId="5" fillId="2" borderId="0" xfId="0" applyNumberFormat="1" applyFont="1" applyFill="1" applyBorder="1" applyProtection="1"/>
    <xf numFmtId="0" fontId="4" fillId="2" borderId="2" xfId="0" applyFont="1" applyFill="1" applyBorder="1" applyAlignment="1" applyProtection="1">
      <alignment vertical="top"/>
    </xf>
    <xf numFmtId="0" fontId="4" fillId="2" borderId="0" xfId="0" applyFont="1" applyFill="1" applyBorder="1" applyAlignment="1" applyProtection="1">
      <alignment vertical="top"/>
    </xf>
    <xf numFmtId="0" fontId="6" fillId="2" borderId="32" xfId="0" applyFont="1" applyFill="1" applyBorder="1" applyAlignment="1" applyProtection="1">
      <alignment vertical="center"/>
    </xf>
    <xf numFmtId="0" fontId="31" fillId="2" borderId="33" xfId="0" applyFont="1" applyFill="1" applyBorder="1" applyAlignment="1" applyProtection="1">
      <alignment horizontal="left" wrapText="1"/>
    </xf>
    <xf numFmtId="0" fontId="0" fillId="2" borderId="33" xfId="0" applyFont="1" applyFill="1" applyBorder="1" applyAlignment="1" applyProtection="1">
      <alignment horizontal="left" wrapText="1"/>
    </xf>
    <xf numFmtId="5" fontId="5" fillId="2" borderId="34" xfId="0" applyNumberFormat="1" applyFont="1" applyFill="1" applyBorder="1" applyAlignment="1" applyProtection="1">
      <alignment horizontal="center" vertical="center" wrapText="1"/>
    </xf>
    <xf numFmtId="0" fontId="0" fillId="2" borderId="0" xfId="0" applyFont="1" applyFill="1" applyBorder="1" applyProtection="1"/>
    <xf numFmtId="0" fontId="31" fillId="2" borderId="0" xfId="0" applyFont="1" applyFill="1" applyBorder="1" applyAlignment="1" applyProtection="1">
      <alignment horizontal="left" wrapText="1"/>
    </xf>
    <xf numFmtId="0" fontId="0" fillId="2" borderId="0" xfId="0" applyFont="1" applyFill="1" applyBorder="1" applyAlignment="1" applyProtection="1">
      <alignment horizontal="left" wrapText="1"/>
    </xf>
    <xf numFmtId="5" fontId="5" fillId="2" borderId="16" xfId="0" applyNumberFormat="1" applyFont="1" applyFill="1" applyBorder="1" applyAlignment="1" applyProtection="1">
      <alignment horizontal="center" vertical="center" wrapText="1"/>
    </xf>
    <xf numFmtId="0" fontId="6" fillId="2" borderId="15" xfId="0" applyFont="1" applyFill="1" applyBorder="1" applyAlignment="1" applyProtection="1">
      <alignment vertical="center"/>
    </xf>
    <xf numFmtId="0" fontId="15" fillId="2" borderId="16" xfId="0" applyFont="1" applyFill="1" applyBorder="1" applyProtection="1"/>
    <xf numFmtId="0" fontId="16" fillId="2" borderId="0" xfId="0" applyFont="1" applyFill="1" applyBorder="1" applyProtection="1"/>
    <xf numFmtId="0" fontId="0" fillId="0" borderId="15" xfId="0" applyBorder="1"/>
    <xf numFmtId="0" fontId="6" fillId="2" borderId="15" xfId="0" applyFont="1" applyFill="1" applyBorder="1" applyAlignment="1" applyProtection="1">
      <alignment horizontal="left" vertical="center"/>
    </xf>
    <xf numFmtId="0" fontId="0" fillId="2" borderId="10" xfId="0" applyFont="1" applyFill="1" applyBorder="1" applyAlignment="1" applyProtection="1">
      <alignment horizontal="left" wrapText="1"/>
    </xf>
    <xf numFmtId="0" fontId="0" fillId="2" borderId="13" xfId="0" applyFont="1" applyFill="1" applyBorder="1" applyAlignment="1" applyProtection="1">
      <alignment horizontal="left" wrapText="1"/>
    </xf>
    <xf numFmtId="0" fontId="0" fillId="2" borderId="11" xfId="0" applyFont="1" applyFill="1" applyBorder="1" applyAlignment="1" applyProtection="1">
      <alignment horizontal="left" wrapText="1"/>
    </xf>
    <xf numFmtId="5" fontId="5" fillId="2" borderId="11" xfId="0" applyNumberFormat="1" applyFont="1" applyFill="1" applyBorder="1" applyAlignment="1" applyProtection="1">
      <alignment horizontal="center" vertical="center" wrapText="1"/>
    </xf>
    <xf numFmtId="5" fontId="5" fillId="2" borderId="13" xfId="0" applyNumberFormat="1" applyFont="1" applyFill="1" applyBorder="1" applyAlignment="1" applyProtection="1">
      <alignment horizontal="center" vertical="center" wrapText="1"/>
    </xf>
    <xf numFmtId="5" fontId="5" fillId="2" borderId="0" xfId="0" applyNumberFormat="1" applyFont="1" applyFill="1" applyBorder="1" applyAlignment="1" applyProtection="1">
      <alignment horizontal="center" vertical="center"/>
    </xf>
    <xf numFmtId="0" fontId="4" fillId="2" borderId="2" xfId="0" applyFont="1" applyFill="1" applyBorder="1" applyAlignment="1" applyProtection="1">
      <alignment wrapText="1"/>
    </xf>
    <xf numFmtId="0" fontId="0" fillId="2" borderId="5" xfId="0" applyFont="1" applyFill="1" applyBorder="1" applyProtection="1"/>
    <xf numFmtId="5" fontId="5" fillId="2" borderId="3" xfId="0" applyNumberFormat="1" applyFont="1" applyFill="1" applyBorder="1" applyProtection="1"/>
    <xf numFmtId="0" fontId="4" fillId="2" borderId="0" xfId="0" applyFont="1" applyFill="1" applyBorder="1" applyAlignment="1" applyProtection="1">
      <alignment wrapText="1"/>
    </xf>
    <xf numFmtId="0" fontId="0" fillId="2" borderId="3" xfId="0" applyFont="1" applyFill="1" applyBorder="1" applyProtection="1"/>
    <xf numFmtId="0" fontId="32" fillId="2" borderId="32" xfId="0" applyFont="1" applyFill="1" applyBorder="1" applyProtection="1"/>
    <xf numFmtId="0" fontId="2" fillId="2" borderId="33" xfId="0" applyFont="1" applyFill="1" applyBorder="1" applyProtection="1"/>
    <xf numFmtId="0" fontId="0" fillId="2" borderId="8" xfId="0" applyFont="1" applyFill="1" applyBorder="1" applyProtection="1"/>
    <xf numFmtId="5" fontId="2" fillId="2" borderId="33" xfId="0" applyNumberFormat="1" applyFont="1" applyFill="1" applyBorder="1" applyProtection="1"/>
    <xf numFmtId="5" fontId="2" fillId="2" borderId="0" xfId="0" applyNumberFormat="1" applyFont="1" applyFill="1" applyBorder="1" applyProtection="1"/>
    <xf numFmtId="0" fontId="5" fillId="2" borderId="63" xfId="0" applyFont="1" applyFill="1" applyBorder="1" applyProtection="1"/>
    <xf numFmtId="0" fontId="0" fillId="0" borderId="0" xfId="0" applyProtection="1"/>
    <xf numFmtId="0" fontId="9" fillId="2" borderId="0" xfId="0" applyFont="1" applyFill="1" applyBorder="1" applyProtection="1"/>
    <xf numFmtId="166" fontId="0" fillId="0" borderId="0" xfId="0" applyNumberFormat="1" applyProtection="1"/>
    <xf numFmtId="0" fontId="4" fillId="2" borderId="2" xfId="0" applyFont="1" applyFill="1" applyBorder="1" applyAlignment="1" applyProtection="1">
      <alignment horizontal="left"/>
    </xf>
    <xf numFmtId="0" fontId="30" fillId="2" borderId="4" xfId="0" applyFont="1" applyFill="1" applyBorder="1" applyAlignment="1" applyProtection="1">
      <alignment horizontal="center"/>
    </xf>
    <xf numFmtId="0" fontId="33" fillId="2" borderId="32" xfId="0" applyFont="1" applyFill="1" applyBorder="1" applyProtection="1"/>
    <xf numFmtId="0" fontId="34" fillId="2" borderId="65" xfId="0" applyFont="1" applyFill="1" applyBorder="1" applyProtection="1"/>
    <xf numFmtId="0" fontId="35" fillId="2" borderId="67" xfId="0" applyFont="1" applyFill="1" applyBorder="1" applyProtection="1"/>
    <xf numFmtId="0" fontId="36" fillId="2" borderId="15" xfId="0" applyFont="1" applyFill="1" applyBorder="1" applyProtection="1"/>
    <xf numFmtId="0" fontId="34" fillId="2" borderId="67" xfId="0" applyFont="1" applyFill="1" applyBorder="1" applyProtection="1"/>
    <xf numFmtId="0" fontId="35" fillId="2" borderId="0" xfId="0" applyFont="1" applyFill="1" applyBorder="1" applyProtection="1"/>
    <xf numFmtId="0" fontId="35" fillId="2" borderId="16" xfId="0" applyFont="1" applyFill="1" applyBorder="1" applyProtection="1"/>
    <xf numFmtId="0" fontId="37" fillId="2" borderId="67" xfId="0" applyFont="1" applyFill="1" applyBorder="1" applyProtection="1"/>
    <xf numFmtId="5" fontId="35" fillId="2" borderId="16" xfId="0" applyNumberFormat="1" applyFont="1" applyFill="1" applyBorder="1" applyProtection="1"/>
    <xf numFmtId="0" fontId="38" fillId="2" borderId="67" xfId="0" applyFont="1" applyFill="1" applyBorder="1" applyProtection="1"/>
    <xf numFmtId="0" fontId="36" fillId="2" borderId="10" xfId="0" applyFont="1" applyFill="1" applyBorder="1" applyProtection="1"/>
    <xf numFmtId="0" fontId="37" fillId="2" borderId="68" xfId="0" applyFont="1" applyFill="1" applyBorder="1" applyProtection="1"/>
    <xf numFmtId="0" fontId="35" fillId="2" borderId="11" xfId="0" applyFont="1" applyFill="1" applyBorder="1" applyProtection="1"/>
    <xf numFmtId="5" fontId="35" fillId="2" borderId="13" xfId="0" applyNumberFormat="1" applyFont="1" applyFill="1" applyBorder="1" applyProtection="1"/>
    <xf numFmtId="0" fontId="38" fillId="2" borderId="69" xfId="0" applyFont="1" applyFill="1" applyBorder="1" applyProtection="1"/>
    <xf numFmtId="0" fontId="0" fillId="0" borderId="11" xfId="0" applyBorder="1"/>
    <xf numFmtId="0" fontId="0" fillId="0" borderId="11" xfId="0" applyFont="1" applyBorder="1"/>
    <xf numFmtId="0" fontId="0" fillId="0" borderId="0" xfId="0" applyFont="1"/>
    <xf numFmtId="0" fontId="0" fillId="0" borderId="0" xfId="0" applyBorder="1"/>
    <xf numFmtId="0" fontId="37" fillId="2" borderId="65" xfId="0" applyFont="1" applyFill="1" applyBorder="1" applyProtection="1"/>
    <xf numFmtId="0" fontId="38" fillId="2" borderId="33" xfId="0" applyFont="1" applyFill="1" applyBorder="1" applyProtection="1"/>
    <xf numFmtId="0" fontId="0" fillId="0" borderId="70" xfId="0" applyBorder="1"/>
    <xf numFmtId="0" fontId="39" fillId="2" borderId="10" xfId="0" applyFont="1" applyFill="1" applyBorder="1" applyProtection="1"/>
    <xf numFmtId="0" fontId="35" fillId="2" borderId="13" xfId="0" applyFont="1" applyFill="1" applyBorder="1" applyProtection="1"/>
    <xf numFmtId="0" fontId="38" fillId="2" borderId="11" xfId="0" applyFont="1" applyFill="1" applyBorder="1" applyProtection="1"/>
    <xf numFmtId="0" fontId="0" fillId="0" borderId="3" xfId="0" applyBorder="1"/>
    <xf numFmtId="0" fontId="0" fillId="0" borderId="3" xfId="0" applyFont="1" applyBorder="1"/>
    <xf numFmtId="0" fontId="33" fillId="0" borderId="32" xfId="0" applyFont="1" applyFill="1" applyBorder="1" applyProtection="1"/>
    <xf numFmtId="0" fontId="37" fillId="0" borderId="65" xfId="0" applyFont="1" applyFill="1" applyBorder="1" applyProtection="1"/>
    <xf numFmtId="0" fontId="40" fillId="2" borderId="33" xfId="0" applyFont="1" applyFill="1" applyBorder="1" applyProtection="1"/>
    <xf numFmtId="0" fontId="32" fillId="2" borderId="33" xfId="0" applyFont="1" applyFill="1" applyBorder="1" applyProtection="1"/>
    <xf numFmtId="5" fontId="32" fillId="2" borderId="33" xfId="0" applyNumberFormat="1" applyFont="1" applyFill="1" applyBorder="1" applyProtection="1"/>
    <xf numFmtId="0" fontId="32" fillId="2" borderId="34" xfId="0" applyFont="1" applyFill="1" applyBorder="1" applyProtection="1"/>
    <xf numFmtId="0" fontId="2" fillId="2" borderId="15" xfId="0" applyFont="1" applyFill="1" applyBorder="1" applyProtection="1"/>
    <xf numFmtId="0" fontId="40" fillId="2" borderId="12" xfId="0" applyFont="1" applyFill="1" applyBorder="1" applyProtection="1"/>
    <xf numFmtId="0" fontId="40" fillId="2" borderId="11" xfId="0" applyFont="1" applyFill="1" applyBorder="1" applyProtection="1"/>
    <xf numFmtId="0" fontId="32" fillId="2" borderId="11" xfId="0" applyFont="1" applyFill="1" applyBorder="1" applyProtection="1"/>
    <xf numFmtId="0" fontId="32" fillId="2" borderId="13" xfId="0" applyFont="1" applyFill="1" applyBorder="1" applyProtection="1"/>
    <xf numFmtId="3" fontId="0" fillId="0" borderId="50" xfId="0" applyNumberFormat="1" applyBorder="1"/>
    <xf numFmtId="43" fontId="0" fillId="0" borderId="71" xfId="3" applyFont="1" applyBorder="1"/>
    <xf numFmtId="0" fontId="10" fillId="0" borderId="32" xfId="4" applyFont="1" applyFill="1" applyBorder="1" applyAlignment="1" applyProtection="1">
      <alignment horizontal="center" vertical="center" wrapText="1"/>
      <protection locked="0"/>
    </xf>
    <xf numFmtId="0" fontId="10" fillId="5" borderId="33" xfId="4" applyFont="1" applyFill="1" applyBorder="1" applyAlignment="1" applyProtection="1">
      <alignment horizontal="center"/>
      <protection locked="0"/>
    </xf>
    <xf numFmtId="0" fontId="10" fillId="5" borderId="0" xfId="4" applyFont="1" applyFill="1" applyBorder="1" applyAlignment="1" applyProtection="1">
      <alignment horizontal="center"/>
      <protection locked="0"/>
    </xf>
    <xf numFmtId="49" fontId="10" fillId="5" borderId="10" xfId="4" applyNumberFormat="1" applyFont="1" applyFill="1" applyBorder="1" applyAlignment="1" applyProtection="1">
      <alignment horizontal="center" wrapText="1"/>
      <protection locked="0"/>
    </xf>
    <xf numFmtId="49" fontId="10" fillId="0" borderId="72" xfId="4" applyNumberFormat="1" applyFont="1" applyBorder="1" applyAlignment="1" applyProtection="1">
      <alignment horizontal="center" wrapText="1"/>
      <protection locked="0"/>
    </xf>
    <xf numFmtId="0" fontId="0" fillId="0" borderId="73" xfId="0" applyBorder="1"/>
    <xf numFmtId="0" fontId="0" fillId="0" borderId="74" xfId="0" applyBorder="1" applyAlignment="1">
      <alignment horizontal="center"/>
    </xf>
    <xf numFmtId="0" fontId="0" fillId="0" borderId="75" xfId="0" applyBorder="1"/>
    <xf numFmtId="37" fontId="0" fillId="0" borderId="76" xfId="3" applyNumberFormat="1" applyFont="1" applyBorder="1"/>
    <xf numFmtId="37" fontId="0" fillId="0" borderId="74" xfId="11" applyNumberFormat="1" applyFont="1" applyBorder="1"/>
    <xf numFmtId="3" fontId="0" fillId="0" borderId="34" xfId="0" applyNumberFormat="1" applyBorder="1"/>
    <xf numFmtId="0" fontId="0" fillId="0" borderId="77" xfId="0" applyBorder="1"/>
    <xf numFmtId="0" fontId="0" fillId="0" borderId="78" xfId="0" applyBorder="1" applyAlignment="1">
      <alignment horizontal="center"/>
    </xf>
    <xf numFmtId="0" fontId="0" fillId="0" borderId="79" xfId="0" applyBorder="1"/>
    <xf numFmtId="37" fontId="0" fillId="0" borderId="80" xfId="3" applyNumberFormat="1" applyFont="1" applyBorder="1"/>
    <xf numFmtId="37" fontId="0" fillId="0" borderId="80" xfId="11" applyNumberFormat="1" applyFont="1" applyBorder="1"/>
    <xf numFmtId="3" fontId="0" fillId="0" borderId="81" xfId="0" applyNumberFormat="1" applyBorder="1"/>
    <xf numFmtId="0" fontId="0" fillId="0" borderId="82" xfId="0" applyBorder="1"/>
    <xf numFmtId="0" fontId="0" fillId="0" borderId="83" xfId="0" applyBorder="1" applyAlignment="1">
      <alignment horizontal="center"/>
    </xf>
    <xf numFmtId="0" fontId="0" fillId="0" borderId="80" xfId="0" applyBorder="1"/>
    <xf numFmtId="0" fontId="0" fillId="0" borderId="80" xfId="0" applyBorder="1" applyAlignment="1">
      <alignment horizontal="center"/>
    </xf>
    <xf numFmtId="37" fontId="0" fillId="0" borderId="84" xfId="3" applyNumberFormat="1" applyFont="1" applyBorder="1"/>
    <xf numFmtId="37" fontId="0" fillId="0" borderId="84" xfId="11" applyNumberFormat="1" applyFont="1" applyBorder="1"/>
    <xf numFmtId="0" fontId="0" fillId="0" borderId="85" xfId="0" applyBorder="1"/>
    <xf numFmtId="0" fontId="0" fillId="0" borderId="11" xfId="0" applyBorder="1" applyAlignment="1">
      <alignment horizontal="center"/>
    </xf>
    <xf numFmtId="0" fontId="0" fillId="0" borderId="86" xfId="0" applyBorder="1"/>
    <xf numFmtId="37" fontId="0" fillId="0" borderId="86" xfId="3" applyNumberFormat="1" applyFont="1" applyBorder="1"/>
    <xf numFmtId="37" fontId="0" fillId="0" borderId="86" xfId="11" applyNumberFormat="1" applyFont="1" applyBorder="1"/>
    <xf numFmtId="3" fontId="0" fillId="0" borderId="13" xfId="0" applyNumberFormat="1" applyBorder="1"/>
    <xf numFmtId="0" fontId="0" fillId="0" borderId="2" xfId="0" applyBorder="1"/>
    <xf numFmtId="0" fontId="0" fillId="0" borderId="3" xfId="0" applyBorder="1" applyAlignment="1">
      <alignment horizontal="center"/>
    </xf>
    <xf numFmtId="43" fontId="0" fillId="0" borderId="3" xfId="3" applyFont="1" applyBorder="1"/>
    <xf numFmtId="44" fontId="0" fillId="0" borderId="3" xfId="11" applyFont="1" applyBorder="1"/>
    <xf numFmtId="44" fontId="0" fillId="0" borderId="4" xfId="11" applyFont="1" applyBorder="1"/>
    <xf numFmtId="37" fontId="0" fillId="0" borderId="4" xfId="11" applyNumberFormat="1" applyFont="1" applyBorder="1"/>
    <xf numFmtId="37" fontId="0" fillId="0" borderId="24" xfId="3" applyNumberFormat="1" applyFont="1" applyBorder="1"/>
    <xf numFmtId="37" fontId="0" fillId="0" borderId="87" xfId="11" applyNumberFormat="1" applyFont="1" applyBorder="1"/>
    <xf numFmtId="37" fontId="0" fillId="0" borderId="88" xfId="11" applyNumberFormat="1" applyFont="1" applyBorder="1"/>
    <xf numFmtId="37" fontId="0" fillId="0" borderId="89" xfId="3" applyNumberFormat="1" applyFont="1" applyBorder="1"/>
    <xf numFmtId="37" fontId="0" fillId="0" borderId="27" xfId="3" applyNumberFormat="1" applyFont="1" applyBorder="1"/>
    <xf numFmtId="37" fontId="0" fillId="0" borderId="25" xfId="3" applyNumberFormat="1" applyFont="1" applyBorder="1"/>
    <xf numFmtId="37" fontId="0" fillId="0" borderId="72" xfId="3" applyNumberFormat="1" applyFont="1" applyBorder="1"/>
    <xf numFmtId="37" fontId="0" fillId="0" borderId="11" xfId="11" applyNumberFormat="1" applyFont="1" applyBorder="1"/>
    <xf numFmtId="37" fontId="0" fillId="0" borderId="72" xfId="11" applyNumberFormat="1" applyFont="1" applyBorder="1"/>
    <xf numFmtId="0" fontId="1" fillId="0" borderId="14" xfId="0" applyFont="1" applyBorder="1" applyAlignment="1">
      <alignment horizontal="center"/>
    </xf>
    <xf numFmtId="43" fontId="1" fillId="0" borderId="14" xfId="3" applyFont="1" applyBorder="1"/>
    <xf numFmtId="44" fontId="1" fillId="0" borderId="14" xfId="11" applyFont="1" applyBorder="1"/>
    <xf numFmtId="37" fontId="1" fillId="0" borderId="14" xfId="11" applyNumberFormat="1" applyFont="1" applyBorder="1"/>
    <xf numFmtId="49" fontId="23" fillId="0" borderId="41" xfId="5" quotePrefix="1" applyNumberFormat="1" applyFont="1" applyBorder="1" applyAlignment="1">
      <alignment horizontal="center"/>
    </xf>
    <xf numFmtId="38" fontId="23" fillId="0" borderId="0" xfId="5" applyNumberFormat="1" applyFont="1" applyFill="1" applyBorder="1"/>
    <xf numFmtId="49" fontId="24" fillId="0" borderId="0" xfId="5" applyNumberFormat="1" applyFont="1" applyAlignment="1">
      <alignment horizontal="left"/>
    </xf>
    <xf numFmtId="49" fontId="23" fillId="0" borderId="0" xfId="5" applyNumberFormat="1" applyFont="1" applyAlignment="1">
      <alignment horizontal="left"/>
    </xf>
    <xf numFmtId="0" fontId="41" fillId="0" borderId="90" xfId="0" applyFont="1" applyBorder="1" applyAlignment="1">
      <alignment horizontal="center"/>
    </xf>
    <xf numFmtId="0" fontId="41" fillId="0" borderId="91" xfId="0" applyFont="1" applyBorder="1" applyAlignment="1">
      <alignment horizontal="center"/>
    </xf>
    <xf numFmtId="0" fontId="10" fillId="0" borderId="92" xfId="0" applyFont="1" applyFill="1" applyBorder="1" applyAlignment="1">
      <alignment horizontal="center"/>
    </xf>
    <xf numFmtId="49" fontId="10" fillId="0" borderId="77" xfId="0" applyNumberFormat="1" applyFont="1" applyBorder="1" applyAlignment="1">
      <alignment horizontal="center"/>
    </xf>
    <xf numFmtId="0" fontId="10" fillId="0" borderId="79" xfId="0" applyFont="1" applyBorder="1"/>
    <xf numFmtId="38" fontId="10" fillId="0" borderId="93" xfId="0" applyNumberFormat="1" applyFont="1" applyBorder="1"/>
    <xf numFmtId="49" fontId="10" fillId="0" borderId="82" xfId="0" applyNumberFormat="1" applyFont="1" applyBorder="1" applyAlignment="1">
      <alignment horizontal="center"/>
    </xf>
    <xf numFmtId="0" fontId="10" fillId="0" borderId="80" xfId="0" applyFont="1" applyBorder="1"/>
    <xf numFmtId="49" fontId="10" fillId="0" borderId="82" xfId="0" applyNumberFormat="1" applyFont="1" applyFill="1" applyBorder="1" applyAlignment="1">
      <alignment horizontal="center"/>
    </xf>
    <xf numFmtId="0" fontId="10" fillId="0" borderId="80" xfId="0" applyFont="1" applyFill="1" applyBorder="1"/>
    <xf numFmtId="49" fontId="10" fillId="0" borderId="94" xfId="0" applyNumberFormat="1" applyFont="1" applyBorder="1" applyAlignment="1">
      <alignment horizontal="center"/>
    </xf>
    <xf numFmtId="0" fontId="10" fillId="0" borderId="84" xfId="0" applyFont="1" applyBorder="1"/>
    <xf numFmtId="0" fontId="1" fillId="0" borderId="95" xfId="0" applyFont="1" applyBorder="1"/>
    <xf numFmtId="0" fontId="13" fillId="0" borderId="96" xfId="0" applyFont="1" applyFill="1" applyBorder="1" applyAlignment="1">
      <alignment horizontal="center"/>
    </xf>
    <xf numFmtId="38" fontId="13" fillId="0" borderId="97" xfId="0" applyNumberFormat="1" applyFont="1" applyFill="1" applyBorder="1"/>
    <xf numFmtId="0" fontId="10" fillId="0" borderId="0" xfId="0" applyFont="1"/>
    <xf numFmtId="0" fontId="1" fillId="0" borderId="98" xfId="0" applyFont="1" applyBorder="1"/>
    <xf numFmtId="0" fontId="13" fillId="0" borderId="86" xfId="0" applyFont="1" applyFill="1" applyBorder="1" applyAlignment="1">
      <alignment horizontal="center"/>
    </xf>
    <xf numFmtId="38" fontId="13" fillId="0" borderId="99" xfId="0" applyNumberFormat="1" applyFont="1" applyFill="1" applyBorder="1"/>
    <xf numFmtId="38" fontId="0" fillId="0" borderId="0" xfId="0" applyNumberFormat="1"/>
    <xf numFmtId="38" fontId="10" fillId="0" borderId="100" xfId="0" applyNumberFormat="1" applyFont="1" applyBorder="1"/>
    <xf numFmtId="0" fontId="1" fillId="0" borderId="85" xfId="0" applyFont="1" applyBorder="1"/>
    <xf numFmtId="0" fontId="13" fillId="0" borderId="101" xfId="0" applyFont="1" applyFill="1" applyBorder="1" applyAlignment="1">
      <alignment horizontal="center"/>
    </xf>
    <xf numFmtId="38" fontId="13" fillId="0" borderId="102" xfId="0" applyNumberFormat="1" applyFont="1" applyFill="1" applyBorder="1"/>
    <xf numFmtId="49" fontId="10" fillId="0" borderId="103" xfId="0" applyNumberFormat="1" applyFont="1" applyBorder="1" applyAlignment="1">
      <alignment horizontal="center"/>
    </xf>
    <xf numFmtId="0" fontId="10" fillId="0" borderId="104" xfId="0" applyFont="1" applyBorder="1"/>
    <xf numFmtId="38" fontId="10" fillId="0" borderId="105" xfId="0" applyNumberFormat="1" applyFont="1" applyBorder="1"/>
    <xf numFmtId="0" fontId="4" fillId="2" borderId="58" xfId="0" applyFont="1" applyFill="1" applyBorder="1" applyProtection="1"/>
    <xf numFmtId="165" fontId="5" fillId="2" borderId="58" xfId="0" applyNumberFormat="1" applyFont="1" applyFill="1" applyBorder="1" applyAlignment="1" applyProtection="1">
      <alignment horizontal="center"/>
    </xf>
    <xf numFmtId="3" fontId="12" fillId="0" borderId="0" xfId="0" applyNumberFormat="1" applyFont="1"/>
    <xf numFmtId="49" fontId="12" fillId="0" borderId="0" xfId="0" applyNumberFormat="1" applyFont="1"/>
    <xf numFmtId="37" fontId="12" fillId="0" borderId="0" xfId="0" applyNumberFormat="1" applyFont="1"/>
    <xf numFmtId="0" fontId="12" fillId="0" borderId="14" xfId="0" applyFont="1" applyBorder="1"/>
    <xf numFmtId="0" fontId="12" fillId="0" borderId="14" xfId="0" applyFont="1" applyBorder="1" applyAlignment="1">
      <alignment horizontal="center"/>
    </xf>
    <xf numFmtId="37" fontId="12" fillId="0" borderId="14" xfId="0" applyNumberFormat="1" applyFont="1" applyBorder="1"/>
    <xf numFmtId="0" fontId="12" fillId="0" borderId="0" xfId="0" applyFont="1"/>
    <xf numFmtId="0" fontId="0" fillId="0" borderId="88" xfId="0" applyBorder="1"/>
    <xf numFmtId="0" fontId="10" fillId="0" borderId="106" xfId="4" applyFont="1" applyFill="1" applyBorder="1" applyAlignment="1" applyProtection="1">
      <alignment horizontal="center" vertical="center" wrapText="1"/>
      <protection locked="0"/>
    </xf>
    <xf numFmtId="0" fontId="10" fillId="0" borderId="72" xfId="4" applyFont="1" applyFill="1" applyBorder="1" applyAlignment="1" applyProtection="1">
      <alignment horizontal="center" vertical="center" wrapText="1"/>
      <protection locked="0"/>
    </xf>
    <xf numFmtId="0" fontId="10" fillId="0" borderId="25" xfId="4" applyFont="1" applyBorder="1" applyAlignment="1" applyProtection="1">
      <alignment horizontal="center" wrapText="1"/>
      <protection locked="0"/>
    </xf>
    <xf numFmtId="43" fontId="0" fillId="0" borderId="107" xfId="3" applyFont="1" applyBorder="1"/>
    <xf numFmtId="0" fontId="0" fillId="0" borderId="27" xfId="0" quotePrefix="1" applyBorder="1" applyAlignment="1">
      <alignment horizontal="center"/>
    </xf>
    <xf numFmtId="43" fontId="0" fillId="0" borderId="108" xfId="3" applyFont="1" applyBorder="1"/>
    <xf numFmtId="0" fontId="10" fillId="0" borderId="106" xfId="4" applyFont="1" applyBorder="1" applyAlignment="1" applyProtection="1">
      <alignment horizontal="center" wrapText="1"/>
      <protection locked="0"/>
    </xf>
    <xf numFmtId="0" fontId="10" fillId="0" borderId="106" xfId="4" applyFont="1" applyBorder="1" applyAlignment="1" applyProtection="1">
      <alignment horizontal="center"/>
      <protection locked="0"/>
    </xf>
    <xf numFmtId="164" fontId="0" fillId="0" borderId="27" xfId="3" applyNumberFormat="1" applyFont="1" applyBorder="1"/>
    <xf numFmtId="0" fontId="42" fillId="0" borderId="0" xfId="0" applyFont="1"/>
    <xf numFmtId="0" fontId="43" fillId="0" borderId="0" xfId="0" applyFont="1"/>
    <xf numFmtId="2" fontId="0" fillId="0" borderId="0" xfId="0" applyNumberFormat="1"/>
    <xf numFmtId="2" fontId="10" fillId="0" borderId="0" xfId="4" applyNumberFormat="1" applyFont="1" applyFill="1" applyAlignment="1" applyProtection="1">
      <alignment horizontal="center" vertical="center" wrapText="1"/>
      <protection locked="0"/>
    </xf>
    <xf numFmtId="43" fontId="0" fillId="0" borderId="0" xfId="0" applyNumberFormat="1"/>
    <xf numFmtId="0" fontId="45" fillId="0" borderId="0" xfId="0" applyFont="1"/>
    <xf numFmtId="164" fontId="0" fillId="0" borderId="0" xfId="3" applyNumberFormat="1" applyFont="1"/>
    <xf numFmtId="0" fontId="0" fillId="0" borderId="109" xfId="0" applyBorder="1"/>
    <xf numFmtId="164" fontId="0" fillId="0" borderId="109" xfId="3" applyNumberFormat="1" applyFont="1" applyBorder="1"/>
    <xf numFmtId="0" fontId="1" fillId="0" borderId="109" xfId="0" applyFont="1" applyBorder="1"/>
    <xf numFmtId="164" fontId="1" fillId="0" borderId="109" xfId="3" applyNumberFormat="1" applyFont="1" applyBorder="1"/>
    <xf numFmtId="0" fontId="49" fillId="0" borderId="0" xfId="0" applyFont="1" applyBorder="1"/>
    <xf numFmtId="0" fontId="48" fillId="0" borderId="32" xfId="0" applyFont="1" applyBorder="1"/>
    <xf numFmtId="0" fontId="0" fillId="0" borderId="33" xfId="0" applyBorder="1"/>
    <xf numFmtId="0" fontId="49" fillId="0" borderId="15" xfId="0" applyFont="1" applyBorder="1"/>
    <xf numFmtId="0" fontId="49" fillId="0" borderId="10" xfId="0" applyFont="1" applyBorder="1"/>
    <xf numFmtId="0" fontId="49" fillId="0" borderId="11" xfId="0" applyFont="1" applyBorder="1"/>
    <xf numFmtId="0" fontId="0" fillId="0" borderId="34" xfId="0" applyBorder="1" applyAlignment="1">
      <alignment horizontal="center"/>
    </xf>
    <xf numFmtId="10" fontId="50" fillId="0" borderId="16" xfId="0" applyNumberFormat="1" applyFont="1" applyBorder="1" applyAlignment="1">
      <alignment horizontal="center"/>
    </xf>
    <xf numFmtId="167" fontId="50" fillId="0" borderId="16" xfId="0" applyNumberFormat="1" applyFont="1" applyBorder="1" applyAlignment="1">
      <alignment horizontal="center"/>
    </xf>
    <xf numFmtId="5" fontId="50" fillId="0" borderId="13" xfId="0" applyNumberFormat="1" applyFont="1" applyBorder="1" applyAlignment="1">
      <alignment horizontal="center"/>
    </xf>
    <xf numFmtId="49" fontId="51" fillId="0" borderId="35" xfId="6" applyNumberFormat="1" applyFont="1" applyFill="1" applyBorder="1" applyAlignment="1" applyProtection="1">
      <alignment horizontal="center" wrapText="1"/>
    </xf>
    <xf numFmtId="0" fontId="46" fillId="0" borderId="0" xfId="0" applyFont="1" applyAlignment="1">
      <alignment horizontal="left" vertical="center" wrapText="1"/>
    </xf>
    <xf numFmtId="0" fontId="21" fillId="0" borderId="0" xfId="0" applyNumberFormat="1" applyFont="1" applyFill="1" applyBorder="1" applyAlignment="1">
      <alignment horizontal="left" vertical="top" wrapText="1"/>
    </xf>
    <xf numFmtId="0" fontId="52" fillId="0" borderId="0" xfId="9" applyFont="1"/>
    <xf numFmtId="0" fontId="53" fillId="0" borderId="0" xfId="9" applyFont="1"/>
    <xf numFmtId="0" fontId="0" fillId="0" borderId="89" xfId="0" applyBorder="1" applyAlignment="1">
      <alignment horizontal="center"/>
    </xf>
    <xf numFmtId="0" fontId="0" fillId="0" borderId="89" xfId="0" applyBorder="1"/>
    <xf numFmtId="0" fontId="0" fillId="0" borderId="2" xfId="0" applyBorder="1" applyAlignment="1">
      <alignment horizontal="center"/>
    </xf>
    <xf numFmtId="164" fontId="0" fillId="0" borderId="89" xfId="3" applyNumberFormat="1" applyFont="1" applyBorder="1"/>
    <xf numFmtId="164" fontId="18" fillId="0" borderId="19" xfId="3" applyNumberFormat="1" applyFont="1" applyBorder="1" applyAlignment="1">
      <alignment horizontal="center"/>
    </xf>
    <xf numFmtId="164" fontId="17" fillId="0" borderId="20" xfId="3" applyNumberFormat="1" applyFont="1" applyBorder="1"/>
    <xf numFmtId="164" fontId="17" fillId="0" borderId="21" xfId="3" applyNumberFormat="1" applyFont="1" applyBorder="1"/>
    <xf numFmtId="164" fontId="21" fillId="0" borderId="0" xfId="3" applyNumberFormat="1" applyFont="1" applyFill="1" applyBorder="1" applyAlignment="1">
      <alignment horizontal="left" vertical="top" wrapText="1"/>
    </xf>
    <xf numFmtId="164" fontId="46" fillId="0" borderId="0" xfId="3" applyNumberFormat="1" applyFont="1" applyAlignment="1">
      <alignment horizontal="left" vertical="center" wrapText="1"/>
    </xf>
    <xf numFmtId="0" fontId="1" fillId="0" borderId="110" xfId="0" applyFont="1" applyBorder="1"/>
    <xf numFmtId="164" fontId="1" fillId="0" borderId="110" xfId="3" applyNumberFormat="1" applyFont="1" applyBorder="1"/>
    <xf numFmtId="165" fontId="5" fillId="0" borderId="59" xfId="0" applyNumberFormat="1" applyFont="1" applyFill="1" applyBorder="1" applyAlignment="1" applyProtection="1">
      <alignment horizontal="center"/>
    </xf>
    <xf numFmtId="0" fontId="0" fillId="0" borderId="0" xfId="0" applyFill="1"/>
    <xf numFmtId="0" fontId="55" fillId="0" borderId="109" xfId="13" applyFont="1" applyBorder="1" applyAlignment="1">
      <alignment horizontal="centerContinuous"/>
    </xf>
    <xf numFmtId="0" fontId="55" fillId="0" borderId="109" xfId="13" applyFont="1" applyBorder="1"/>
    <xf numFmtId="0" fontId="57" fillId="0" borderId="109" xfId="13" applyFont="1" applyBorder="1" applyAlignment="1">
      <alignment horizontal="center"/>
    </xf>
    <xf numFmtId="0" fontId="55" fillId="0" borderId="125" xfId="13" applyFont="1" applyBorder="1" applyAlignment="1">
      <alignment horizontal="center"/>
    </xf>
    <xf numFmtId="0" fontId="55" fillId="0" borderId="109" xfId="13" applyFont="1" applyBorder="1" applyAlignment="1">
      <alignment horizontal="center"/>
    </xf>
    <xf numFmtId="0" fontId="0" fillId="0" borderId="33" xfId="0" applyFont="1" applyFill="1" applyBorder="1" applyProtection="1"/>
    <xf numFmtId="0" fontId="59" fillId="0" borderId="0" xfId="13" applyFont="1" applyAlignment="1">
      <alignment horizontal="center"/>
    </xf>
    <xf numFmtId="0" fontId="54" fillId="0" borderId="0" xfId="0" applyFont="1"/>
    <xf numFmtId="0" fontId="58" fillId="0" borderId="0" xfId="0" applyFont="1" applyAlignment="1">
      <alignment horizontal="center"/>
    </xf>
    <xf numFmtId="0" fontId="58" fillId="0" borderId="0" xfId="0" applyFont="1"/>
    <xf numFmtId="0" fontId="54" fillId="0" borderId="0" xfId="13" applyFont="1" applyAlignment="1">
      <alignment horizontal="center"/>
    </xf>
    <xf numFmtId="0" fontId="55" fillId="0" borderId="0" xfId="13" applyFont="1" applyAlignment="1">
      <alignment horizontal="center"/>
    </xf>
    <xf numFmtId="0" fontId="56" fillId="0" borderId="0" xfId="13" applyFont="1" applyAlignment="1">
      <alignment horizontal="center"/>
    </xf>
    <xf numFmtId="0" fontId="54" fillId="0" borderId="0" xfId="13" applyFont="1"/>
    <xf numFmtId="0" fontId="56" fillId="0" borderId="0" xfId="13" applyFont="1"/>
    <xf numFmtId="3" fontId="54" fillId="0" borderId="113" xfId="13" applyNumberFormat="1" applyFont="1" applyBorder="1" applyProtection="1">
      <protection locked="0"/>
    </xf>
    <xf numFmtId="3" fontId="54" fillId="0" borderId="115" xfId="13" applyNumberFormat="1" applyFont="1" applyBorder="1" applyProtection="1">
      <protection locked="0"/>
    </xf>
    <xf numFmtId="3" fontId="54" fillId="0" borderId="118" xfId="13" applyNumberFormat="1" applyFont="1" applyBorder="1" applyProtection="1">
      <protection locked="0"/>
    </xf>
    <xf numFmtId="3" fontId="54" fillId="0" borderId="119" xfId="13" applyNumberFormat="1" applyFont="1" applyBorder="1" applyProtection="1">
      <protection locked="0"/>
    </xf>
    <xf numFmtId="3" fontId="54" fillId="0" borderId="122" xfId="13" applyNumberFormat="1" applyFont="1" applyBorder="1" applyProtection="1">
      <protection locked="0"/>
    </xf>
    <xf numFmtId="0" fontId="54" fillId="0" borderId="0" xfId="13" quotePrefix="1" applyFont="1" applyAlignment="1">
      <alignment horizontal="center"/>
    </xf>
    <xf numFmtId="0" fontId="55" fillId="0" borderId="125" xfId="13" applyFont="1" applyBorder="1" applyAlignment="1">
      <alignment horizontal="centerContinuous"/>
    </xf>
    <xf numFmtId="7" fontId="55" fillId="0" borderId="125" xfId="13" applyNumberFormat="1" applyFont="1" applyBorder="1" applyAlignment="1">
      <alignment horizontal="center"/>
    </xf>
    <xf numFmtId="168" fontId="54" fillId="0" borderId="117" xfId="13" applyNumberFormat="1" applyFont="1" applyBorder="1" applyAlignment="1">
      <alignment horizontal="center"/>
    </xf>
    <xf numFmtId="0" fontId="54" fillId="0" borderId="126" xfId="13" applyFont="1" applyBorder="1"/>
    <xf numFmtId="41" fontId="54" fillId="0" borderId="127" xfId="13" applyNumberFormat="1" applyFont="1" applyBorder="1" applyProtection="1">
      <protection locked="0"/>
    </xf>
    <xf numFmtId="3" fontId="60" fillId="0" borderId="119" xfId="13" applyNumberFormat="1" applyFont="1" applyBorder="1" applyProtection="1">
      <protection locked="0"/>
    </xf>
    <xf numFmtId="37" fontId="54" fillId="0" borderId="120" xfId="13" applyNumberFormat="1" applyFont="1" applyBorder="1"/>
    <xf numFmtId="168" fontId="54" fillId="0" borderId="112" xfId="13" applyNumberFormat="1" applyFont="1" applyBorder="1" applyAlignment="1">
      <alignment horizontal="center"/>
    </xf>
    <xf numFmtId="0" fontId="54" fillId="0" borderId="114" xfId="13" applyFont="1" applyBorder="1"/>
    <xf numFmtId="41" fontId="54" fillId="0" borderId="128" xfId="13" applyNumberFormat="1" applyFont="1" applyBorder="1" applyProtection="1">
      <protection locked="0"/>
    </xf>
    <xf numFmtId="3" fontId="60" fillId="0" borderId="115" xfId="13" applyNumberFormat="1" applyFont="1" applyBorder="1" applyProtection="1">
      <protection locked="0"/>
    </xf>
    <xf numFmtId="37" fontId="54" fillId="0" borderId="116" xfId="13" applyNumberFormat="1" applyFont="1" applyBorder="1"/>
    <xf numFmtId="168" fontId="54" fillId="0" borderId="121" xfId="13" applyNumberFormat="1" applyFont="1" applyBorder="1" applyAlignment="1">
      <alignment horizontal="center"/>
    </xf>
    <xf numFmtId="0" fontId="54" fillId="0" borderId="129" xfId="13" applyFont="1" applyBorder="1"/>
    <xf numFmtId="3" fontId="54" fillId="0" borderId="111" xfId="0" applyNumberFormat="1" applyFont="1" applyBorder="1"/>
    <xf numFmtId="41" fontId="54" fillId="0" borderId="130" xfId="13" applyNumberFormat="1" applyFont="1" applyBorder="1" applyProtection="1">
      <protection locked="0"/>
    </xf>
    <xf numFmtId="3" fontId="54" fillId="0" borderId="131" xfId="13" applyNumberFormat="1" applyFont="1" applyBorder="1" applyProtection="1">
      <protection locked="0"/>
    </xf>
    <xf numFmtId="3" fontId="60" fillId="0" borderId="131" xfId="13" applyNumberFormat="1" applyFont="1" applyBorder="1" applyProtection="1">
      <protection locked="0"/>
    </xf>
    <xf numFmtId="37" fontId="54" fillId="0" borderId="123" xfId="13" applyNumberFormat="1" applyFont="1" applyBorder="1"/>
    <xf numFmtId="164" fontId="54" fillId="0" borderId="124" xfId="3" applyNumberFormat="1" applyFont="1" applyFill="1" applyBorder="1"/>
    <xf numFmtId="3" fontId="54" fillId="0" borderId="124" xfId="13" applyNumberFormat="1" applyFont="1" applyBorder="1"/>
    <xf numFmtId="37" fontId="54" fillId="0" borderId="124" xfId="13" applyNumberFormat="1" applyFont="1" applyBorder="1"/>
    <xf numFmtId="42" fontId="54" fillId="0" borderId="124" xfId="13" applyNumberFormat="1" applyFont="1" applyBorder="1"/>
    <xf numFmtId="37" fontId="54" fillId="0" borderId="0" xfId="13" applyNumberFormat="1" applyFont="1" applyAlignment="1">
      <alignment horizontal="center"/>
    </xf>
    <xf numFmtId="0" fontId="4" fillId="2" borderId="51" xfId="0" applyFont="1" applyFill="1" applyBorder="1" applyAlignment="1" applyProtection="1">
      <alignment horizontal="left" wrapText="1"/>
    </xf>
    <xf numFmtId="37" fontId="0" fillId="0" borderId="0" xfId="0" applyNumberFormat="1" applyAlignment="1"/>
    <xf numFmtId="0" fontId="0" fillId="0" borderId="110" xfId="0" applyBorder="1" applyAlignment="1">
      <alignment horizontal="center"/>
    </xf>
    <xf numFmtId="49" fontId="0" fillId="0" borderId="0" xfId="0" quotePrefix="1" applyNumberFormat="1"/>
    <xf numFmtId="0" fontId="44" fillId="0" borderId="0" xfId="0" applyFont="1" applyAlignment="1">
      <alignment horizontal="center" vertical="center" wrapText="1"/>
    </xf>
    <xf numFmtId="0" fontId="29" fillId="4" borderId="52" xfId="0" applyFont="1" applyFill="1" applyBorder="1" applyAlignment="1" applyProtection="1">
      <alignment horizontal="center" wrapText="1"/>
    </xf>
    <xf numFmtId="0" fontId="11" fillId="0" borderId="0" xfId="0" applyFont="1" applyAlignment="1">
      <alignment horizontal="center" vertical="center" wrapText="1"/>
    </xf>
    <xf numFmtId="0" fontId="13" fillId="0" borderId="0" xfId="0" applyFont="1" applyAlignment="1">
      <alignment horizontal="center" vertical="center" wrapText="1"/>
    </xf>
    <xf numFmtId="3" fontId="14" fillId="0" borderId="0" xfId="0" applyNumberFormat="1" applyFont="1" applyAlignment="1">
      <alignment horizontal="center" vertical="center"/>
    </xf>
    <xf numFmtId="0" fontId="3" fillId="2" borderId="0" xfId="0" applyFont="1" applyFill="1" applyAlignment="1" applyProtection="1">
      <alignment horizontal="center"/>
    </xf>
    <xf numFmtId="0" fontId="5" fillId="2" borderId="8" xfId="0" applyFont="1" applyFill="1" applyBorder="1" applyAlignment="1" applyProtection="1">
      <alignment horizontal="left" wrapText="1"/>
    </xf>
    <xf numFmtId="0" fontId="5" fillId="2" borderId="7" xfId="0" applyFont="1" applyFill="1" applyBorder="1" applyAlignment="1" applyProtection="1">
      <alignment horizontal="left" wrapText="1"/>
    </xf>
    <xf numFmtId="0" fontId="5" fillId="2" borderId="9" xfId="0" applyFont="1" applyFill="1" applyBorder="1" applyAlignment="1" applyProtection="1">
      <alignment horizontal="left" wrapText="1"/>
    </xf>
    <xf numFmtId="0" fontId="4" fillId="2" borderId="5" xfId="0" applyFont="1" applyFill="1" applyBorder="1" applyAlignment="1" applyProtection="1">
      <alignment horizontal="center"/>
    </xf>
    <xf numFmtId="0" fontId="4" fillId="2" borderId="3" xfId="0" applyFont="1" applyFill="1" applyBorder="1" applyAlignment="1" applyProtection="1">
      <alignment horizontal="center"/>
    </xf>
    <xf numFmtId="0" fontId="4" fillId="2" borderId="4" xfId="0" applyFont="1" applyFill="1" applyBorder="1" applyAlignment="1" applyProtection="1">
      <alignment horizontal="center"/>
    </xf>
    <xf numFmtId="0" fontId="5" fillId="2" borderId="1" xfId="0" applyFont="1" applyFill="1" applyBorder="1" applyAlignment="1" applyProtection="1">
      <alignment horizontal="left" wrapText="1"/>
    </xf>
    <xf numFmtId="0" fontId="5" fillId="2" borderId="0" xfId="0" applyFont="1" applyFill="1" applyBorder="1" applyAlignment="1" applyProtection="1">
      <alignment horizontal="left" wrapText="1"/>
    </xf>
    <xf numFmtId="0" fontId="5" fillId="2" borderId="16" xfId="0" applyFont="1" applyFill="1" applyBorder="1" applyAlignment="1" applyProtection="1">
      <alignment horizontal="left" wrapText="1"/>
    </xf>
    <xf numFmtId="0" fontId="3" fillId="2" borderId="0" xfId="0" applyFont="1" applyFill="1" applyAlignment="1" applyProtection="1">
      <alignment horizontal="center" vertical="center"/>
    </xf>
    <xf numFmtId="0" fontId="30" fillId="2" borderId="0" xfId="0" applyFont="1" applyFill="1" applyAlignment="1" applyProtection="1">
      <alignment horizontal="center"/>
    </xf>
    <xf numFmtId="0" fontId="0" fillId="2" borderId="5" xfId="0" applyFont="1" applyFill="1" applyBorder="1" applyAlignment="1" applyProtection="1">
      <alignment horizontal="left" vertical="center" wrapText="1"/>
    </xf>
    <xf numFmtId="0" fontId="0" fillId="2" borderId="3" xfId="0" applyFont="1" applyFill="1" applyBorder="1" applyAlignment="1" applyProtection="1">
      <alignment horizontal="left" vertical="center" wrapText="1"/>
    </xf>
    <xf numFmtId="0" fontId="0" fillId="2" borderId="61" xfId="0" applyFont="1" applyFill="1" applyBorder="1" applyAlignment="1" applyProtection="1">
      <alignment horizontal="left" vertical="center" wrapText="1"/>
    </xf>
    <xf numFmtId="5" fontId="5" fillId="2" borderId="5" xfId="0" applyNumberFormat="1" applyFont="1" applyFill="1" applyBorder="1" applyAlignment="1" applyProtection="1">
      <alignment horizontal="center" vertical="center" wrapText="1"/>
    </xf>
    <xf numFmtId="5" fontId="5" fillId="2" borderId="4" xfId="0" applyNumberFormat="1" applyFont="1" applyFill="1" applyBorder="1" applyAlignment="1" applyProtection="1">
      <alignment horizontal="center" vertical="center" wrapText="1"/>
    </xf>
    <xf numFmtId="0" fontId="0" fillId="2" borderId="132" xfId="0" applyFont="1" applyFill="1" applyBorder="1" applyAlignment="1" applyProtection="1">
      <alignment horizontal="left" wrapText="1"/>
    </xf>
    <xf numFmtId="0" fontId="0" fillId="2" borderId="64" xfId="0" applyFont="1" applyFill="1" applyBorder="1" applyAlignment="1" applyProtection="1">
      <alignment horizontal="left" wrapText="1"/>
    </xf>
    <xf numFmtId="0" fontId="0" fillId="2" borderId="53" xfId="0" applyFont="1" applyFill="1" applyBorder="1" applyAlignment="1" applyProtection="1">
      <alignment horizontal="left" wrapText="1"/>
    </xf>
    <xf numFmtId="0" fontId="35" fillId="2" borderId="66" xfId="0" applyFont="1" applyFill="1" applyBorder="1" applyProtection="1"/>
    <xf numFmtId="0" fontId="35" fillId="2" borderId="33" xfId="0" applyFont="1" applyFill="1" applyBorder="1" applyProtection="1"/>
    <xf numFmtId="0" fontId="35" fillId="2" borderId="34" xfId="0" applyFont="1" applyFill="1" applyBorder="1" applyProtection="1"/>
    <xf numFmtId="0" fontId="4" fillId="2" borderId="2" xfId="0" applyFont="1" applyFill="1" applyBorder="1" applyAlignment="1" applyProtection="1">
      <alignment horizontal="center"/>
    </xf>
    <xf numFmtId="0" fontId="35" fillId="2" borderId="66" xfId="0" applyFont="1" applyFill="1" applyBorder="1" applyAlignment="1" applyProtection="1">
      <alignment horizontal="center"/>
    </xf>
    <xf numFmtId="0" fontId="35" fillId="2" borderId="33" xfId="0" applyFont="1" applyFill="1" applyBorder="1" applyAlignment="1" applyProtection="1">
      <alignment horizontal="center"/>
    </xf>
    <xf numFmtId="0" fontId="35" fillId="2" borderId="34" xfId="0" applyFont="1" applyFill="1" applyBorder="1" applyAlignment="1" applyProtection="1">
      <alignment horizontal="center"/>
    </xf>
    <xf numFmtId="0" fontId="1" fillId="0" borderId="0" xfId="0" applyFont="1" applyAlignment="1">
      <alignment horizontal="center"/>
    </xf>
    <xf numFmtId="164" fontId="10" fillId="0" borderId="106" xfId="3" applyNumberFormat="1" applyFont="1" applyBorder="1" applyAlignment="1" applyProtection="1">
      <alignment horizontal="center"/>
      <protection locked="0"/>
    </xf>
    <xf numFmtId="164" fontId="10" fillId="0" borderId="25" xfId="3" applyNumberFormat="1" applyFont="1" applyBorder="1" applyAlignment="1" applyProtection="1">
      <alignment horizontal="center"/>
      <protection locked="0"/>
    </xf>
    <xf numFmtId="164" fontId="10" fillId="0" borderId="72" xfId="3" applyNumberFormat="1" applyFont="1" applyBorder="1" applyAlignment="1" applyProtection="1">
      <alignment horizontal="center"/>
      <protection locked="0"/>
    </xf>
    <xf numFmtId="0" fontId="26" fillId="0" borderId="0" xfId="7" applyFont="1" applyFill="1" applyBorder="1" applyAlignment="1">
      <alignment horizontal="left" wrapText="1"/>
    </xf>
    <xf numFmtId="0" fontId="26" fillId="3" borderId="0" xfId="7" applyFont="1" applyFill="1" applyBorder="1" applyAlignment="1">
      <alignment horizontal="left" wrapText="1"/>
    </xf>
    <xf numFmtId="49" fontId="23" fillId="0" borderId="35" xfId="5" applyNumberFormat="1" applyFont="1" applyBorder="1" applyAlignment="1">
      <alignment horizontal="center"/>
    </xf>
    <xf numFmtId="49" fontId="23" fillId="0" borderId="36" xfId="5" applyNumberFormat="1" applyFont="1" applyBorder="1" applyAlignment="1">
      <alignment horizontal="center"/>
    </xf>
    <xf numFmtId="0" fontId="47" fillId="0" borderId="32" xfId="0" applyFont="1" applyBorder="1" applyAlignment="1">
      <alignment horizontal="left" vertical="top" wrapText="1"/>
    </xf>
    <xf numFmtId="0" fontId="47" fillId="0" borderId="33" xfId="0" applyFont="1" applyBorder="1" applyAlignment="1">
      <alignment horizontal="left" vertical="top" wrapText="1"/>
    </xf>
    <xf numFmtId="0" fontId="47" fillId="0" borderId="34" xfId="0" applyFont="1" applyBorder="1" applyAlignment="1">
      <alignment horizontal="left" vertical="top" wrapText="1"/>
    </xf>
    <xf numFmtId="0" fontId="47" fillId="0" borderId="15" xfId="0" applyFont="1" applyBorder="1" applyAlignment="1">
      <alignment horizontal="left" vertical="top" wrapText="1"/>
    </xf>
    <xf numFmtId="0" fontId="47" fillId="0" borderId="0" xfId="0" applyFont="1" applyAlignment="1">
      <alignment horizontal="left" vertical="top" wrapText="1"/>
    </xf>
    <xf numFmtId="0" fontId="47" fillId="0" borderId="16" xfId="0" applyFont="1" applyBorder="1" applyAlignment="1">
      <alignment horizontal="left" vertical="top" wrapText="1"/>
    </xf>
    <xf numFmtId="0" fontId="47" fillId="0" borderId="10" xfId="0" applyFont="1" applyBorder="1" applyAlignment="1">
      <alignment horizontal="left" vertical="top" wrapText="1"/>
    </xf>
    <xf numFmtId="0" fontId="47" fillId="0" borderId="11" xfId="0" applyFont="1" applyBorder="1" applyAlignment="1">
      <alignment horizontal="left" vertical="top" wrapText="1"/>
    </xf>
    <xf numFmtId="0" fontId="47" fillId="0" borderId="13" xfId="0" applyFont="1" applyBorder="1" applyAlignment="1">
      <alignment horizontal="left" vertical="top" wrapText="1"/>
    </xf>
    <xf numFmtId="49" fontId="23" fillId="0" borderId="0" xfId="5" applyNumberFormat="1" applyFont="1" applyAlignment="1">
      <alignment horizontal="center" vertical="top" wrapText="1"/>
    </xf>
  </cellXfs>
  <cellStyles count="14">
    <cellStyle name="Comma" xfId="3" builtinId="3"/>
    <cellStyle name="Comma 2" xfId="2" xr:uid="{00000000-0005-0000-0000-000001000000}"/>
    <cellStyle name="Currency" xfId="11" builtinId="4"/>
    <cellStyle name="Normal" xfId="0" builtinId="0"/>
    <cellStyle name="Normal 2" xfId="1" xr:uid="{00000000-0005-0000-0000-000004000000}"/>
    <cellStyle name="Normal 2 2" xfId="9" xr:uid="{00000000-0005-0000-0000-000005000000}"/>
    <cellStyle name="Normal 3" xfId="5" xr:uid="{00000000-0005-0000-0000-000006000000}"/>
    <cellStyle name="Normal 4" xfId="8" xr:uid="{00000000-0005-0000-0000-000007000000}"/>
    <cellStyle name="Normal 4 2" xfId="12" xr:uid="{91EDDFB0-F266-44B6-BC83-B70E49648F8B}"/>
    <cellStyle name="Normal 5" xfId="10" xr:uid="{00000000-0005-0000-0000-000008000000}"/>
    <cellStyle name="Normal_Low Wealth C - Final" xfId="7" xr:uid="{00000000-0005-0000-0000-000009000000}"/>
    <cellStyle name="Normal_Low Wealth E" xfId="6" xr:uid="{00000000-0005-0000-0000-00000A000000}"/>
    <cellStyle name="Normal_PRC001" xfId="4" xr:uid="{00000000-0005-0000-0000-00000B000000}"/>
    <cellStyle name="Normal_PRC012" xfId="13" xr:uid="{E967F966-1F05-41CA-B82B-532937B179C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28575</xdr:colOff>
      <xdr:row>6</xdr:row>
      <xdr:rowOff>57150</xdr:rowOff>
    </xdr:from>
    <xdr:to>
      <xdr:col>15</xdr:col>
      <xdr:colOff>590550</xdr:colOff>
      <xdr:row>6</xdr:row>
      <xdr:rowOff>66675</xdr:rowOff>
    </xdr:to>
    <xdr:sp macro="" textlink="">
      <xdr:nvSpPr>
        <xdr:cNvPr id="2" name="Line 1">
          <a:extLst>
            <a:ext uri="{FF2B5EF4-FFF2-40B4-BE49-F238E27FC236}">
              <a16:creationId xmlns:a16="http://schemas.microsoft.com/office/drawing/2014/main" id="{00000000-0008-0000-0200-000002000000}"/>
            </a:ext>
          </a:extLst>
        </xdr:cNvPr>
        <xdr:cNvSpPr>
          <a:spLocks noChangeShapeType="1"/>
        </xdr:cNvSpPr>
      </xdr:nvSpPr>
      <xdr:spPr bwMode="auto">
        <a:xfrm>
          <a:off x="28575" y="1028700"/>
          <a:ext cx="8601075"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28575</xdr:colOff>
      <xdr:row>3</xdr:row>
      <xdr:rowOff>38100</xdr:rowOff>
    </xdr:from>
    <xdr:to>
      <xdr:col>15</xdr:col>
      <xdr:colOff>571500</xdr:colOff>
      <xdr:row>3</xdr:row>
      <xdr:rowOff>38100</xdr:rowOff>
    </xdr:to>
    <xdr:sp macro="" textlink="">
      <xdr:nvSpPr>
        <xdr:cNvPr id="3" name="Line 2">
          <a:extLst>
            <a:ext uri="{FF2B5EF4-FFF2-40B4-BE49-F238E27FC236}">
              <a16:creationId xmlns:a16="http://schemas.microsoft.com/office/drawing/2014/main" id="{00000000-0008-0000-0200-000003000000}"/>
            </a:ext>
          </a:extLst>
        </xdr:cNvPr>
        <xdr:cNvSpPr>
          <a:spLocks noChangeShapeType="1"/>
        </xdr:cNvSpPr>
      </xdr:nvSpPr>
      <xdr:spPr bwMode="auto">
        <a:xfrm>
          <a:off x="28575" y="523875"/>
          <a:ext cx="86010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28575</xdr:colOff>
      <xdr:row>6</xdr:row>
      <xdr:rowOff>57150</xdr:rowOff>
    </xdr:from>
    <xdr:to>
      <xdr:col>15</xdr:col>
      <xdr:colOff>590550</xdr:colOff>
      <xdr:row>6</xdr:row>
      <xdr:rowOff>66675</xdr:rowOff>
    </xdr:to>
    <xdr:sp macro="" textlink="">
      <xdr:nvSpPr>
        <xdr:cNvPr id="4" name="Line 1">
          <a:extLst>
            <a:ext uri="{FF2B5EF4-FFF2-40B4-BE49-F238E27FC236}">
              <a16:creationId xmlns:a16="http://schemas.microsoft.com/office/drawing/2014/main" id="{3C20B274-CF96-4D7F-9700-2EE764039092}"/>
            </a:ext>
          </a:extLst>
        </xdr:cNvPr>
        <xdr:cNvSpPr>
          <a:spLocks noChangeShapeType="1"/>
        </xdr:cNvSpPr>
      </xdr:nvSpPr>
      <xdr:spPr bwMode="auto">
        <a:xfrm>
          <a:off x="28575" y="1028700"/>
          <a:ext cx="8601075"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28575</xdr:colOff>
      <xdr:row>3</xdr:row>
      <xdr:rowOff>38100</xdr:rowOff>
    </xdr:from>
    <xdr:to>
      <xdr:col>15</xdr:col>
      <xdr:colOff>571500</xdr:colOff>
      <xdr:row>3</xdr:row>
      <xdr:rowOff>38100</xdr:rowOff>
    </xdr:to>
    <xdr:sp macro="" textlink="">
      <xdr:nvSpPr>
        <xdr:cNvPr id="5" name="Line 2">
          <a:extLst>
            <a:ext uri="{FF2B5EF4-FFF2-40B4-BE49-F238E27FC236}">
              <a16:creationId xmlns:a16="http://schemas.microsoft.com/office/drawing/2014/main" id="{68780C17-0425-4493-AE51-83915B357BFA}"/>
            </a:ext>
          </a:extLst>
        </xdr:cNvPr>
        <xdr:cNvSpPr>
          <a:spLocks noChangeShapeType="1"/>
        </xdr:cNvSpPr>
      </xdr:nvSpPr>
      <xdr:spPr bwMode="auto">
        <a:xfrm>
          <a:off x="28575" y="523875"/>
          <a:ext cx="86010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28575</xdr:colOff>
      <xdr:row>6</xdr:row>
      <xdr:rowOff>57150</xdr:rowOff>
    </xdr:from>
    <xdr:to>
      <xdr:col>15</xdr:col>
      <xdr:colOff>590550</xdr:colOff>
      <xdr:row>6</xdr:row>
      <xdr:rowOff>66675</xdr:rowOff>
    </xdr:to>
    <xdr:sp macro="" textlink="">
      <xdr:nvSpPr>
        <xdr:cNvPr id="6" name="Line 1">
          <a:extLst>
            <a:ext uri="{FF2B5EF4-FFF2-40B4-BE49-F238E27FC236}">
              <a16:creationId xmlns:a16="http://schemas.microsoft.com/office/drawing/2014/main" id="{86B1B877-7133-4792-A8A3-B5FA242843FA}"/>
            </a:ext>
          </a:extLst>
        </xdr:cNvPr>
        <xdr:cNvSpPr>
          <a:spLocks noChangeShapeType="1"/>
        </xdr:cNvSpPr>
      </xdr:nvSpPr>
      <xdr:spPr bwMode="auto">
        <a:xfrm>
          <a:off x="25400" y="1028700"/>
          <a:ext cx="9042400" cy="6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28575</xdr:colOff>
      <xdr:row>3</xdr:row>
      <xdr:rowOff>38100</xdr:rowOff>
    </xdr:from>
    <xdr:to>
      <xdr:col>15</xdr:col>
      <xdr:colOff>571500</xdr:colOff>
      <xdr:row>3</xdr:row>
      <xdr:rowOff>38100</xdr:rowOff>
    </xdr:to>
    <xdr:sp macro="" textlink="">
      <xdr:nvSpPr>
        <xdr:cNvPr id="7" name="Line 2">
          <a:extLst>
            <a:ext uri="{FF2B5EF4-FFF2-40B4-BE49-F238E27FC236}">
              <a16:creationId xmlns:a16="http://schemas.microsoft.com/office/drawing/2014/main" id="{C0AA9728-25A6-4B92-9E8C-6F2FD72E8E1A}"/>
            </a:ext>
          </a:extLst>
        </xdr:cNvPr>
        <xdr:cNvSpPr>
          <a:spLocks noChangeShapeType="1"/>
        </xdr:cNvSpPr>
      </xdr:nvSpPr>
      <xdr:spPr bwMode="auto">
        <a:xfrm>
          <a:off x="25400" y="523875"/>
          <a:ext cx="902335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Bud\School%20Allotments\Planning%20Alot%202021-22\Data,%20ADM,%20Salary,%20Headcount\ADM\AllottedADM%2021-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Bud\School%20Allotments\Planning%20Alot%202021-22\Allotment%20State%20FY22\FY22%20Planning%20Master%20State%20Allotme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B1F2ADM2020-21ACT"/>
      <sheetName val="PROJB1F2021-22"/>
      <sheetName val="ACTADM2020-21AdjVirtualReg"/>
      <sheetName val="PROJB1F2021-22AdjVirtualReg"/>
      <sheetName val="B1F2ADMY2020-21ACTFormat"/>
      <sheetName val="PROJECTD.B1F2.Y2021-22Format"/>
      <sheetName val="Comparison"/>
      <sheetName val="Higher of"/>
      <sheetName val="LEA Allotted 2021-22 "/>
      <sheetName val="CSAllottedADM"/>
      <sheetName val="Allotted 2021-22 CS Sum"/>
      <sheetName val="Allotted 2021-22 Detail"/>
      <sheetName val="CSActualADM"/>
      <sheetName val="FY 21_1st Month ADM"/>
      <sheetName val="CSProjectedADM"/>
      <sheetName val="Budgeted vs Allotted"/>
      <sheetName val="FY 20_Allotted ADM_FOCUS"/>
      <sheetName val="Sheet1"/>
    </sheetNames>
    <sheetDataSet>
      <sheetData sheetId="0"/>
      <sheetData sheetId="1"/>
      <sheetData sheetId="2"/>
      <sheetData sheetId="3"/>
      <sheetData sheetId="4"/>
      <sheetData sheetId="5">
        <row r="8">
          <cell r="C8">
            <v>1382</v>
          </cell>
          <cell r="D8">
            <v>1598</v>
          </cell>
          <cell r="E8">
            <v>1627</v>
          </cell>
          <cell r="F8">
            <v>1586</v>
          </cell>
          <cell r="G8">
            <v>1642</v>
          </cell>
          <cell r="H8">
            <v>1689</v>
          </cell>
          <cell r="I8">
            <v>1681</v>
          </cell>
          <cell r="J8">
            <v>1840</v>
          </cell>
          <cell r="K8">
            <v>1788</v>
          </cell>
          <cell r="L8">
            <v>1909</v>
          </cell>
          <cell r="M8">
            <v>1663</v>
          </cell>
          <cell r="N8">
            <v>1581</v>
          </cell>
          <cell r="O8">
            <v>1464</v>
          </cell>
        </row>
        <row r="9">
          <cell r="C9">
            <v>283</v>
          </cell>
          <cell r="D9">
            <v>310</v>
          </cell>
          <cell r="E9">
            <v>345</v>
          </cell>
          <cell r="F9">
            <v>338</v>
          </cell>
          <cell r="G9">
            <v>296</v>
          </cell>
          <cell r="H9">
            <v>351</v>
          </cell>
          <cell r="I9">
            <v>365</v>
          </cell>
          <cell r="J9">
            <v>359</v>
          </cell>
          <cell r="K9">
            <v>397</v>
          </cell>
          <cell r="L9">
            <v>389</v>
          </cell>
          <cell r="M9">
            <v>403</v>
          </cell>
          <cell r="N9">
            <v>328</v>
          </cell>
          <cell r="O9">
            <v>328</v>
          </cell>
        </row>
        <row r="10">
          <cell r="C10">
            <v>98</v>
          </cell>
          <cell r="D10">
            <v>104</v>
          </cell>
          <cell r="E10">
            <v>97</v>
          </cell>
          <cell r="F10">
            <v>104</v>
          </cell>
          <cell r="G10">
            <v>89</v>
          </cell>
          <cell r="H10">
            <v>104</v>
          </cell>
          <cell r="I10">
            <v>81</v>
          </cell>
          <cell r="J10">
            <v>100</v>
          </cell>
          <cell r="K10">
            <v>109</v>
          </cell>
          <cell r="L10">
            <v>119</v>
          </cell>
          <cell r="M10">
            <v>100</v>
          </cell>
          <cell r="N10">
            <v>95</v>
          </cell>
          <cell r="O10">
            <v>95</v>
          </cell>
        </row>
        <row r="11">
          <cell r="C11">
            <v>210</v>
          </cell>
          <cell r="D11">
            <v>232</v>
          </cell>
          <cell r="E11">
            <v>226</v>
          </cell>
          <cell r="F11">
            <v>223</v>
          </cell>
          <cell r="G11">
            <v>217</v>
          </cell>
          <cell r="H11">
            <v>228</v>
          </cell>
          <cell r="I11">
            <v>241</v>
          </cell>
          <cell r="J11">
            <v>250</v>
          </cell>
          <cell r="K11">
            <v>225</v>
          </cell>
          <cell r="L11">
            <v>257</v>
          </cell>
          <cell r="M11">
            <v>218</v>
          </cell>
          <cell r="N11">
            <v>197</v>
          </cell>
          <cell r="O11">
            <v>235</v>
          </cell>
        </row>
        <row r="12">
          <cell r="C12">
            <v>191</v>
          </cell>
          <cell r="D12">
            <v>179</v>
          </cell>
          <cell r="E12">
            <v>208</v>
          </cell>
          <cell r="F12">
            <v>212</v>
          </cell>
          <cell r="G12">
            <v>191</v>
          </cell>
          <cell r="H12">
            <v>230</v>
          </cell>
          <cell r="I12">
            <v>218</v>
          </cell>
          <cell r="J12">
            <v>236</v>
          </cell>
          <cell r="K12">
            <v>267</v>
          </cell>
          <cell r="L12">
            <v>243</v>
          </cell>
          <cell r="M12">
            <v>237</v>
          </cell>
          <cell r="N12">
            <v>199</v>
          </cell>
          <cell r="O12">
            <v>211</v>
          </cell>
        </row>
        <row r="13">
          <cell r="C13">
            <v>107</v>
          </cell>
          <cell r="D13">
            <v>118</v>
          </cell>
          <cell r="E13">
            <v>136</v>
          </cell>
          <cell r="F13">
            <v>139</v>
          </cell>
          <cell r="G13">
            <v>130</v>
          </cell>
          <cell r="H13">
            <v>136</v>
          </cell>
          <cell r="I13">
            <v>144</v>
          </cell>
          <cell r="J13">
            <v>167</v>
          </cell>
          <cell r="K13">
            <v>154</v>
          </cell>
          <cell r="L13">
            <v>163</v>
          </cell>
          <cell r="M13">
            <v>139</v>
          </cell>
          <cell r="N13">
            <v>142</v>
          </cell>
          <cell r="O13">
            <v>146</v>
          </cell>
        </row>
        <row r="14">
          <cell r="C14">
            <v>372</v>
          </cell>
          <cell r="D14">
            <v>408</v>
          </cell>
          <cell r="E14">
            <v>429</v>
          </cell>
          <cell r="F14">
            <v>427</v>
          </cell>
          <cell r="G14">
            <v>456</v>
          </cell>
          <cell r="H14">
            <v>457</v>
          </cell>
          <cell r="I14">
            <v>475</v>
          </cell>
          <cell r="J14">
            <v>467</v>
          </cell>
          <cell r="K14">
            <v>495</v>
          </cell>
          <cell r="L14">
            <v>517</v>
          </cell>
          <cell r="M14">
            <v>507</v>
          </cell>
          <cell r="N14">
            <v>450</v>
          </cell>
          <cell r="O14">
            <v>471</v>
          </cell>
        </row>
        <row r="15">
          <cell r="C15">
            <v>104</v>
          </cell>
          <cell r="D15">
            <v>135</v>
          </cell>
          <cell r="E15">
            <v>122</v>
          </cell>
          <cell r="F15">
            <v>130</v>
          </cell>
          <cell r="G15">
            <v>146</v>
          </cell>
          <cell r="H15">
            <v>136</v>
          </cell>
          <cell r="I15">
            <v>167</v>
          </cell>
          <cell r="J15">
            <v>150</v>
          </cell>
          <cell r="K15">
            <v>143</v>
          </cell>
          <cell r="L15">
            <v>183</v>
          </cell>
          <cell r="M15">
            <v>154</v>
          </cell>
          <cell r="N15">
            <v>152</v>
          </cell>
          <cell r="O15">
            <v>130</v>
          </cell>
        </row>
        <row r="16">
          <cell r="C16">
            <v>240</v>
          </cell>
          <cell r="D16">
            <v>277</v>
          </cell>
          <cell r="E16">
            <v>293</v>
          </cell>
          <cell r="F16">
            <v>253</v>
          </cell>
          <cell r="G16">
            <v>261</v>
          </cell>
          <cell r="H16">
            <v>278</v>
          </cell>
          <cell r="I16">
            <v>290</v>
          </cell>
          <cell r="J16">
            <v>280</v>
          </cell>
          <cell r="K16">
            <v>343</v>
          </cell>
          <cell r="L16">
            <v>351</v>
          </cell>
          <cell r="M16">
            <v>361</v>
          </cell>
          <cell r="N16">
            <v>343</v>
          </cell>
          <cell r="O16">
            <v>302</v>
          </cell>
        </row>
        <row r="17">
          <cell r="C17">
            <v>734</v>
          </cell>
          <cell r="D17">
            <v>799</v>
          </cell>
          <cell r="E17">
            <v>835</v>
          </cell>
          <cell r="F17">
            <v>817</v>
          </cell>
          <cell r="G17">
            <v>868</v>
          </cell>
          <cell r="H17">
            <v>918</v>
          </cell>
          <cell r="I17">
            <v>977</v>
          </cell>
          <cell r="J17">
            <v>1008</v>
          </cell>
          <cell r="K17">
            <v>1052</v>
          </cell>
          <cell r="L17">
            <v>1169</v>
          </cell>
          <cell r="M17">
            <v>1074</v>
          </cell>
          <cell r="N17">
            <v>848</v>
          </cell>
          <cell r="O17">
            <v>964</v>
          </cell>
        </row>
        <row r="18">
          <cell r="C18">
            <v>1523</v>
          </cell>
          <cell r="D18">
            <v>1753</v>
          </cell>
          <cell r="E18">
            <v>1638</v>
          </cell>
          <cell r="F18">
            <v>1649</v>
          </cell>
          <cell r="G18">
            <v>1701</v>
          </cell>
          <cell r="H18">
            <v>1609</v>
          </cell>
          <cell r="I18">
            <v>1605</v>
          </cell>
          <cell r="J18">
            <v>1761</v>
          </cell>
          <cell r="K18">
            <v>1772</v>
          </cell>
          <cell r="L18">
            <v>1936</v>
          </cell>
          <cell r="M18">
            <v>1833</v>
          </cell>
          <cell r="N18">
            <v>1712</v>
          </cell>
          <cell r="O18">
            <v>1632</v>
          </cell>
        </row>
        <row r="19">
          <cell r="C19">
            <v>299</v>
          </cell>
          <cell r="D19">
            <v>306</v>
          </cell>
          <cell r="E19">
            <v>299</v>
          </cell>
          <cell r="F19">
            <v>345</v>
          </cell>
          <cell r="G19">
            <v>327</v>
          </cell>
          <cell r="H19">
            <v>294</v>
          </cell>
          <cell r="I19">
            <v>309</v>
          </cell>
          <cell r="J19">
            <v>293</v>
          </cell>
          <cell r="K19">
            <v>298</v>
          </cell>
          <cell r="L19">
            <v>385</v>
          </cell>
          <cell r="M19">
            <v>402</v>
          </cell>
          <cell r="N19">
            <v>352</v>
          </cell>
          <cell r="O19">
            <v>301</v>
          </cell>
        </row>
        <row r="20">
          <cell r="C20">
            <v>775</v>
          </cell>
          <cell r="D20">
            <v>803</v>
          </cell>
          <cell r="E20">
            <v>832</v>
          </cell>
          <cell r="F20">
            <v>825</v>
          </cell>
          <cell r="G20">
            <v>830</v>
          </cell>
          <cell r="H20">
            <v>847</v>
          </cell>
          <cell r="I20">
            <v>881</v>
          </cell>
          <cell r="J20">
            <v>976</v>
          </cell>
          <cell r="K20">
            <v>955</v>
          </cell>
          <cell r="L20">
            <v>1007</v>
          </cell>
          <cell r="M20">
            <v>983</v>
          </cell>
          <cell r="N20">
            <v>825</v>
          </cell>
          <cell r="O20">
            <v>887</v>
          </cell>
        </row>
        <row r="21">
          <cell r="C21">
            <v>1940</v>
          </cell>
          <cell r="D21">
            <v>2203</v>
          </cell>
          <cell r="E21">
            <v>2349</v>
          </cell>
          <cell r="F21">
            <v>2409</v>
          </cell>
          <cell r="G21">
            <v>2341</v>
          </cell>
          <cell r="H21">
            <v>2443</v>
          </cell>
          <cell r="I21">
            <v>2701</v>
          </cell>
          <cell r="J21">
            <v>2724</v>
          </cell>
          <cell r="K21">
            <v>2810</v>
          </cell>
          <cell r="L21">
            <v>2870</v>
          </cell>
          <cell r="M21">
            <v>2874</v>
          </cell>
          <cell r="N21">
            <v>2487</v>
          </cell>
          <cell r="O21">
            <v>2517</v>
          </cell>
        </row>
        <row r="22">
          <cell r="C22">
            <v>380</v>
          </cell>
          <cell r="D22">
            <v>422</v>
          </cell>
          <cell r="E22">
            <v>385</v>
          </cell>
          <cell r="F22">
            <v>384</v>
          </cell>
          <cell r="G22">
            <v>404</v>
          </cell>
          <cell r="H22">
            <v>418</v>
          </cell>
          <cell r="I22">
            <v>437</v>
          </cell>
          <cell r="J22">
            <v>454</v>
          </cell>
          <cell r="K22">
            <v>452</v>
          </cell>
          <cell r="L22">
            <v>451</v>
          </cell>
          <cell r="M22">
            <v>432</v>
          </cell>
          <cell r="N22">
            <v>357</v>
          </cell>
          <cell r="O22">
            <v>351</v>
          </cell>
        </row>
        <row r="23">
          <cell r="C23">
            <v>655</v>
          </cell>
          <cell r="D23">
            <v>762</v>
          </cell>
          <cell r="E23">
            <v>771</v>
          </cell>
          <cell r="F23">
            <v>766</v>
          </cell>
          <cell r="G23">
            <v>744</v>
          </cell>
          <cell r="H23">
            <v>765</v>
          </cell>
          <cell r="I23">
            <v>797</v>
          </cell>
          <cell r="J23">
            <v>872</v>
          </cell>
          <cell r="K23">
            <v>932</v>
          </cell>
          <cell r="L23">
            <v>918</v>
          </cell>
          <cell r="M23">
            <v>879</v>
          </cell>
          <cell r="N23">
            <v>832</v>
          </cell>
          <cell r="O23">
            <v>908</v>
          </cell>
        </row>
        <row r="24">
          <cell r="C24">
            <v>113</v>
          </cell>
          <cell r="D24">
            <v>127</v>
          </cell>
          <cell r="E24">
            <v>153</v>
          </cell>
          <cell r="F24">
            <v>124</v>
          </cell>
          <cell r="G24">
            <v>122</v>
          </cell>
          <cell r="H24">
            <v>114</v>
          </cell>
          <cell r="I24">
            <v>111</v>
          </cell>
          <cell r="J24">
            <v>139</v>
          </cell>
          <cell r="K24">
            <v>155</v>
          </cell>
          <cell r="L24">
            <v>187</v>
          </cell>
          <cell r="M24">
            <v>150</v>
          </cell>
          <cell r="N24">
            <v>141</v>
          </cell>
          <cell r="O24">
            <v>136</v>
          </cell>
        </row>
        <row r="25">
          <cell r="C25">
            <v>485</v>
          </cell>
          <cell r="D25">
            <v>515</v>
          </cell>
          <cell r="E25">
            <v>506</v>
          </cell>
          <cell r="F25">
            <v>580</v>
          </cell>
          <cell r="G25">
            <v>562</v>
          </cell>
          <cell r="H25">
            <v>597</v>
          </cell>
          <cell r="I25">
            <v>603</v>
          </cell>
          <cell r="J25">
            <v>639</v>
          </cell>
          <cell r="K25">
            <v>672</v>
          </cell>
          <cell r="L25">
            <v>703</v>
          </cell>
          <cell r="M25">
            <v>724</v>
          </cell>
          <cell r="N25">
            <v>599</v>
          </cell>
          <cell r="O25">
            <v>565</v>
          </cell>
        </row>
        <row r="26">
          <cell r="C26">
            <v>152</v>
          </cell>
          <cell r="D26">
            <v>170</v>
          </cell>
          <cell r="E26">
            <v>186</v>
          </cell>
          <cell r="F26">
            <v>164</v>
          </cell>
          <cell r="G26">
            <v>151</v>
          </cell>
          <cell r="H26">
            <v>172</v>
          </cell>
          <cell r="I26">
            <v>185</v>
          </cell>
          <cell r="J26">
            <v>182</v>
          </cell>
          <cell r="K26">
            <v>190</v>
          </cell>
          <cell r="L26">
            <v>175</v>
          </cell>
          <cell r="M26">
            <v>183</v>
          </cell>
          <cell r="N26">
            <v>162</v>
          </cell>
          <cell r="O26">
            <v>172</v>
          </cell>
        </row>
        <row r="27">
          <cell r="C27">
            <v>1057</v>
          </cell>
          <cell r="D27">
            <v>1146</v>
          </cell>
          <cell r="E27">
            <v>1070</v>
          </cell>
          <cell r="F27">
            <v>1180</v>
          </cell>
          <cell r="G27">
            <v>1135</v>
          </cell>
          <cell r="H27">
            <v>1100</v>
          </cell>
          <cell r="I27">
            <v>1224</v>
          </cell>
          <cell r="J27">
            <v>1248</v>
          </cell>
          <cell r="K27">
            <v>1304</v>
          </cell>
          <cell r="L27">
            <v>1376</v>
          </cell>
          <cell r="M27">
            <v>1288</v>
          </cell>
          <cell r="N27">
            <v>1096</v>
          </cell>
          <cell r="O27">
            <v>1121</v>
          </cell>
        </row>
        <row r="28">
          <cell r="C28">
            <v>269</v>
          </cell>
          <cell r="D28">
            <v>296</v>
          </cell>
          <cell r="E28">
            <v>285</v>
          </cell>
          <cell r="F28">
            <v>283</v>
          </cell>
          <cell r="G28">
            <v>273</v>
          </cell>
          <cell r="H28">
            <v>297</v>
          </cell>
          <cell r="I28">
            <v>309</v>
          </cell>
          <cell r="J28">
            <v>305</v>
          </cell>
          <cell r="K28">
            <v>318</v>
          </cell>
          <cell r="L28">
            <v>352</v>
          </cell>
          <cell r="M28">
            <v>324</v>
          </cell>
          <cell r="N28">
            <v>264</v>
          </cell>
          <cell r="O28">
            <v>253</v>
          </cell>
        </row>
        <row r="29">
          <cell r="C29">
            <v>178</v>
          </cell>
          <cell r="D29">
            <v>213</v>
          </cell>
          <cell r="E29">
            <v>182</v>
          </cell>
          <cell r="F29">
            <v>215</v>
          </cell>
          <cell r="G29">
            <v>202</v>
          </cell>
          <cell r="H29">
            <v>193</v>
          </cell>
          <cell r="I29">
            <v>228</v>
          </cell>
          <cell r="J29">
            <v>228</v>
          </cell>
          <cell r="K29">
            <v>231</v>
          </cell>
          <cell r="L29">
            <v>246</v>
          </cell>
          <cell r="M29">
            <v>237</v>
          </cell>
          <cell r="N29">
            <v>210</v>
          </cell>
          <cell r="O29">
            <v>229</v>
          </cell>
        </row>
        <row r="30">
          <cell r="C30">
            <v>590</v>
          </cell>
          <cell r="D30">
            <v>623</v>
          </cell>
          <cell r="E30">
            <v>611</v>
          </cell>
          <cell r="F30">
            <v>607</v>
          </cell>
          <cell r="G30">
            <v>622</v>
          </cell>
          <cell r="H30">
            <v>631</v>
          </cell>
          <cell r="I30">
            <v>709</v>
          </cell>
          <cell r="J30">
            <v>712</v>
          </cell>
          <cell r="K30">
            <v>729</v>
          </cell>
          <cell r="L30">
            <v>809</v>
          </cell>
          <cell r="M30">
            <v>754</v>
          </cell>
          <cell r="N30">
            <v>641</v>
          </cell>
          <cell r="O30">
            <v>626</v>
          </cell>
        </row>
        <row r="31">
          <cell r="C31">
            <v>154</v>
          </cell>
          <cell r="D31">
            <v>191</v>
          </cell>
          <cell r="E31">
            <v>187</v>
          </cell>
          <cell r="F31">
            <v>186</v>
          </cell>
          <cell r="G31">
            <v>198</v>
          </cell>
          <cell r="H31">
            <v>214</v>
          </cell>
          <cell r="I31">
            <v>206</v>
          </cell>
          <cell r="J31">
            <v>256</v>
          </cell>
          <cell r="K31">
            <v>244</v>
          </cell>
          <cell r="L31">
            <v>289</v>
          </cell>
          <cell r="M31">
            <v>255</v>
          </cell>
          <cell r="N31">
            <v>212</v>
          </cell>
          <cell r="O31">
            <v>242</v>
          </cell>
        </row>
        <row r="32">
          <cell r="C32">
            <v>136</v>
          </cell>
          <cell r="D32">
            <v>128</v>
          </cell>
          <cell r="E32">
            <v>155</v>
          </cell>
          <cell r="F32">
            <v>122</v>
          </cell>
          <cell r="G32">
            <v>149</v>
          </cell>
          <cell r="H32">
            <v>137</v>
          </cell>
          <cell r="I32">
            <v>126</v>
          </cell>
          <cell r="J32">
            <v>143</v>
          </cell>
          <cell r="K32">
            <v>160</v>
          </cell>
          <cell r="L32">
            <v>158</v>
          </cell>
          <cell r="M32">
            <v>136</v>
          </cell>
          <cell r="N32">
            <v>133</v>
          </cell>
          <cell r="O32">
            <v>136</v>
          </cell>
        </row>
        <row r="33">
          <cell r="C33">
            <v>82</v>
          </cell>
          <cell r="D33">
            <v>89</v>
          </cell>
          <cell r="E33">
            <v>94</v>
          </cell>
          <cell r="F33">
            <v>80</v>
          </cell>
          <cell r="G33">
            <v>78</v>
          </cell>
          <cell r="H33">
            <v>84</v>
          </cell>
          <cell r="I33">
            <v>92</v>
          </cell>
          <cell r="J33">
            <v>116</v>
          </cell>
          <cell r="K33">
            <v>89</v>
          </cell>
          <cell r="L33">
            <v>94</v>
          </cell>
          <cell r="M33">
            <v>108</v>
          </cell>
          <cell r="N33">
            <v>86</v>
          </cell>
          <cell r="O33">
            <v>87</v>
          </cell>
        </row>
        <row r="34">
          <cell r="C34">
            <v>935</v>
          </cell>
          <cell r="D34">
            <v>945</v>
          </cell>
          <cell r="E34">
            <v>968</v>
          </cell>
          <cell r="F34">
            <v>1067</v>
          </cell>
          <cell r="G34">
            <v>1003</v>
          </cell>
          <cell r="H34">
            <v>1077</v>
          </cell>
          <cell r="I34">
            <v>1144</v>
          </cell>
          <cell r="J34">
            <v>1154</v>
          </cell>
          <cell r="K34">
            <v>1154</v>
          </cell>
          <cell r="L34">
            <v>1176</v>
          </cell>
          <cell r="M34">
            <v>1220</v>
          </cell>
          <cell r="N34">
            <v>986</v>
          </cell>
          <cell r="O34">
            <v>969</v>
          </cell>
        </row>
        <row r="35">
          <cell r="C35">
            <v>379</v>
          </cell>
          <cell r="D35">
            <v>375</v>
          </cell>
          <cell r="E35">
            <v>369</v>
          </cell>
          <cell r="F35">
            <v>357</v>
          </cell>
          <cell r="G35">
            <v>355</v>
          </cell>
          <cell r="H35">
            <v>365</v>
          </cell>
          <cell r="I35">
            <v>401</v>
          </cell>
          <cell r="J35">
            <v>364</v>
          </cell>
          <cell r="K35">
            <v>419</v>
          </cell>
          <cell r="L35">
            <v>458</v>
          </cell>
          <cell r="M35">
            <v>458</v>
          </cell>
          <cell r="N35">
            <v>405</v>
          </cell>
          <cell r="O35">
            <v>457</v>
          </cell>
        </row>
        <row r="36">
          <cell r="C36">
            <v>136</v>
          </cell>
          <cell r="D36">
            <v>140</v>
          </cell>
          <cell r="E36">
            <v>162</v>
          </cell>
          <cell r="F36">
            <v>152</v>
          </cell>
          <cell r="G36">
            <v>142</v>
          </cell>
          <cell r="H36">
            <v>161</v>
          </cell>
          <cell r="I36">
            <v>150</v>
          </cell>
          <cell r="J36">
            <v>172</v>
          </cell>
          <cell r="K36">
            <v>165</v>
          </cell>
          <cell r="L36">
            <v>164</v>
          </cell>
          <cell r="M36">
            <v>192</v>
          </cell>
          <cell r="N36">
            <v>175</v>
          </cell>
          <cell r="O36">
            <v>139</v>
          </cell>
        </row>
        <row r="37">
          <cell r="C37">
            <v>853</v>
          </cell>
          <cell r="D37">
            <v>978</v>
          </cell>
          <cell r="E37">
            <v>931</v>
          </cell>
          <cell r="F37">
            <v>947</v>
          </cell>
          <cell r="G37">
            <v>945</v>
          </cell>
          <cell r="H37">
            <v>1013</v>
          </cell>
          <cell r="I37">
            <v>950</v>
          </cell>
          <cell r="J37">
            <v>1015</v>
          </cell>
          <cell r="K37">
            <v>1044</v>
          </cell>
          <cell r="L37">
            <v>1089</v>
          </cell>
          <cell r="M37">
            <v>1008</v>
          </cell>
          <cell r="N37">
            <v>860</v>
          </cell>
          <cell r="O37">
            <v>936</v>
          </cell>
        </row>
        <row r="38">
          <cell r="C38">
            <v>3359</v>
          </cell>
          <cell r="D38">
            <v>3910</v>
          </cell>
          <cell r="E38">
            <v>3671</v>
          </cell>
          <cell r="F38">
            <v>3564</v>
          </cell>
          <cell r="G38">
            <v>3758</v>
          </cell>
          <cell r="H38">
            <v>3785</v>
          </cell>
          <cell r="I38">
            <v>3793</v>
          </cell>
          <cell r="J38">
            <v>3897</v>
          </cell>
          <cell r="K38">
            <v>3771</v>
          </cell>
          <cell r="L38">
            <v>4161</v>
          </cell>
          <cell r="M38">
            <v>3758</v>
          </cell>
          <cell r="N38">
            <v>3416</v>
          </cell>
          <cell r="O38">
            <v>3342</v>
          </cell>
        </row>
        <row r="39">
          <cell r="C39">
            <v>308</v>
          </cell>
          <cell r="D39">
            <v>316</v>
          </cell>
          <cell r="E39">
            <v>333</v>
          </cell>
          <cell r="F39">
            <v>315</v>
          </cell>
          <cell r="G39">
            <v>349</v>
          </cell>
          <cell r="H39">
            <v>327</v>
          </cell>
          <cell r="I39">
            <v>280</v>
          </cell>
          <cell r="J39">
            <v>307</v>
          </cell>
          <cell r="K39">
            <v>322</v>
          </cell>
          <cell r="L39">
            <v>354</v>
          </cell>
          <cell r="M39">
            <v>302</v>
          </cell>
          <cell r="N39">
            <v>308</v>
          </cell>
          <cell r="O39">
            <v>281</v>
          </cell>
        </row>
        <row r="40">
          <cell r="C40">
            <v>334</v>
          </cell>
          <cell r="D40">
            <v>368</v>
          </cell>
          <cell r="E40">
            <v>362</v>
          </cell>
          <cell r="F40">
            <v>390</v>
          </cell>
          <cell r="G40">
            <v>347</v>
          </cell>
          <cell r="H40">
            <v>385</v>
          </cell>
          <cell r="I40">
            <v>336</v>
          </cell>
          <cell r="J40">
            <v>429</v>
          </cell>
          <cell r="K40">
            <v>434</v>
          </cell>
          <cell r="L40">
            <v>437</v>
          </cell>
          <cell r="M40">
            <v>462</v>
          </cell>
          <cell r="N40">
            <v>401</v>
          </cell>
          <cell r="O40">
            <v>396</v>
          </cell>
        </row>
        <row r="41">
          <cell r="C41">
            <v>1121</v>
          </cell>
          <cell r="D41">
            <v>1262</v>
          </cell>
          <cell r="E41">
            <v>1232</v>
          </cell>
          <cell r="F41">
            <v>1271</v>
          </cell>
          <cell r="G41">
            <v>1256</v>
          </cell>
          <cell r="H41">
            <v>1276</v>
          </cell>
          <cell r="I41">
            <v>1434</v>
          </cell>
          <cell r="J41">
            <v>1458</v>
          </cell>
          <cell r="K41">
            <v>1478</v>
          </cell>
          <cell r="L41">
            <v>1583</v>
          </cell>
          <cell r="M41">
            <v>1548</v>
          </cell>
          <cell r="N41">
            <v>1448</v>
          </cell>
          <cell r="O41">
            <v>1395</v>
          </cell>
        </row>
        <row r="42">
          <cell r="C42">
            <v>210</v>
          </cell>
          <cell r="D42">
            <v>256</v>
          </cell>
          <cell r="E42">
            <v>212</v>
          </cell>
          <cell r="F42">
            <v>196</v>
          </cell>
          <cell r="G42">
            <v>236</v>
          </cell>
          <cell r="H42">
            <v>215</v>
          </cell>
          <cell r="I42">
            <v>240</v>
          </cell>
          <cell r="J42">
            <v>274</v>
          </cell>
          <cell r="K42">
            <v>254</v>
          </cell>
          <cell r="L42">
            <v>276</v>
          </cell>
          <cell r="M42">
            <v>223</v>
          </cell>
          <cell r="N42">
            <v>196</v>
          </cell>
          <cell r="O42">
            <v>176</v>
          </cell>
        </row>
        <row r="43">
          <cell r="C43">
            <v>172</v>
          </cell>
          <cell r="D43">
            <v>170</v>
          </cell>
          <cell r="E43">
            <v>183</v>
          </cell>
          <cell r="F43">
            <v>175</v>
          </cell>
          <cell r="G43">
            <v>159</v>
          </cell>
          <cell r="H43">
            <v>152</v>
          </cell>
          <cell r="I43">
            <v>185</v>
          </cell>
          <cell r="J43">
            <v>167</v>
          </cell>
          <cell r="K43">
            <v>174</v>
          </cell>
          <cell r="L43">
            <v>154</v>
          </cell>
          <cell r="M43">
            <v>147</v>
          </cell>
          <cell r="N43">
            <v>139</v>
          </cell>
          <cell r="O43">
            <v>148</v>
          </cell>
        </row>
        <row r="44">
          <cell r="C44">
            <v>391</v>
          </cell>
          <cell r="D44">
            <v>415</v>
          </cell>
          <cell r="E44">
            <v>416</v>
          </cell>
          <cell r="F44">
            <v>411</v>
          </cell>
          <cell r="G44">
            <v>411</v>
          </cell>
          <cell r="H44">
            <v>448</v>
          </cell>
          <cell r="I44">
            <v>476</v>
          </cell>
          <cell r="J44">
            <v>453</v>
          </cell>
          <cell r="K44">
            <v>491</v>
          </cell>
          <cell r="L44">
            <v>520</v>
          </cell>
          <cell r="M44">
            <v>460</v>
          </cell>
          <cell r="N44">
            <v>474</v>
          </cell>
          <cell r="O44">
            <v>400</v>
          </cell>
        </row>
        <row r="45">
          <cell r="C45">
            <v>659</v>
          </cell>
          <cell r="D45">
            <v>736</v>
          </cell>
          <cell r="E45">
            <v>753</v>
          </cell>
          <cell r="F45">
            <v>728</v>
          </cell>
          <cell r="G45">
            <v>712</v>
          </cell>
          <cell r="H45">
            <v>714</v>
          </cell>
          <cell r="I45">
            <v>751</v>
          </cell>
          <cell r="J45">
            <v>774</v>
          </cell>
          <cell r="K45">
            <v>796</v>
          </cell>
          <cell r="L45">
            <v>857</v>
          </cell>
          <cell r="M45">
            <v>714</v>
          </cell>
          <cell r="N45">
            <v>582</v>
          </cell>
          <cell r="O45">
            <v>619</v>
          </cell>
        </row>
        <row r="46">
          <cell r="C46">
            <v>2161</v>
          </cell>
          <cell r="D46">
            <v>2389</v>
          </cell>
          <cell r="E46">
            <v>2396</v>
          </cell>
          <cell r="F46">
            <v>2343</v>
          </cell>
          <cell r="G46">
            <v>2346</v>
          </cell>
          <cell r="H46">
            <v>2429</v>
          </cell>
          <cell r="I46">
            <v>2234</v>
          </cell>
          <cell r="J46">
            <v>2330</v>
          </cell>
          <cell r="K46">
            <v>2350</v>
          </cell>
          <cell r="L46">
            <v>2953</v>
          </cell>
          <cell r="M46">
            <v>2649</v>
          </cell>
          <cell r="N46">
            <v>2318</v>
          </cell>
          <cell r="O46">
            <v>2273</v>
          </cell>
        </row>
        <row r="47">
          <cell r="C47">
            <v>335</v>
          </cell>
          <cell r="D47">
            <v>365</v>
          </cell>
          <cell r="E47">
            <v>413</v>
          </cell>
          <cell r="F47">
            <v>419</v>
          </cell>
          <cell r="G47">
            <v>411</v>
          </cell>
          <cell r="H47">
            <v>430</v>
          </cell>
          <cell r="I47">
            <v>448</v>
          </cell>
          <cell r="J47">
            <v>446</v>
          </cell>
          <cell r="K47">
            <v>433</v>
          </cell>
          <cell r="L47">
            <v>452</v>
          </cell>
          <cell r="M47">
            <v>403</v>
          </cell>
          <cell r="N47">
            <v>355</v>
          </cell>
          <cell r="O47">
            <v>421</v>
          </cell>
        </row>
        <row r="48">
          <cell r="C48">
            <v>3293</v>
          </cell>
          <cell r="D48">
            <v>3719</v>
          </cell>
          <cell r="E48">
            <v>3790</v>
          </cell>
          <cell r="F48">
            <v>3858</v>
          </cell>
          <cell r="G48">
            <v>3909</v>
          </cell>
          <cell r="H48">
            <v>3912</v>
          </cell>
          <cell r="I48">
            <v>4014</v>
          </cell>
          <cell r="J48">
            <v>4026</v>
          </cell>
          <cell r="K48">
            <v>4020</v>
          </cell>
          <cell r="L48">
            <v>4273</v>
          </cell>
          <cell r="M48">
            <v>4024</v>
          </cell>
          <cell r="N48">
            <v>3762</v>
          </cell>
          <cell r="O48">
            <v>3811</v>
          </cell>
        </row>
        <row r="49">
          <cell r="C49">
            <v>463</v>
          </cell>
          <cell r="D49">
            <v>553</v>
          </cell>
          <cell r="E49">
            <v>567</v>
          </cell>
          <cell r="F49">
            <v>524</v>
          </cell>
          <cell r="G49">
            <v>563</v>
          </cell>
          <cell r="H49">
            <v>524</v>
          </cell>
          <cell r="I49">
            <v>615</v>
          </cell>
          <cell r="J49">
            <v>630</v>
          </cell>
          <cell r="K49">
            <v>670</v>
          </cell>
          <cell r="L49">
            <v>772</v>
          </cell>
          <cell r="M49">
            <v>661</v>
          </cell>
          <cell r="N49">
            <v>616</v>
          </cell>
          <cell r="O49">
            <v>591</v>
          </cell>
        </row>
        <row r="50">
          <cell r="C50">
            <v>1876</v>
          </cell>
          <cell r="D50">
            <v>2068</v>
          </cell>
          <cell r="E50">
            <v>2082</v>
          </cell>
          <cell r="F50">
            <v>2195</v>
          </cell>
          <cell r="G50">
            <v>2223</v>
          </cell>
          <cell r="H50">
            <v>2303</v>
          </cell>
          <cell r="I50">
            <v>2426</v>
          </cell>
          <cell r="J50">
            <v>2380</v>
          </cell>
          <cell r="K50">
            <v>2442</v>
          </cell>
          <cell r="L50">
            <v>2595</v>
          </cell>
          <cell r="M50">
            <v>2429</v>
          </cell>
          <cell r="N50">
            <v>2148</v>
          </cell>
          <cell r="O50">
            <v>2151</v>
          </cell>
        </row>
        <row r="51">
          <cell r="C51">
            <v>96</v>
          </cell>
          <cell r="D51">
            <v>110</v>
          </cell>
          <cell r="E51">
            <v>112</v>
          </cell>
          <cell r="F51">
            <v>120</v>
          </cell>
          <cell r="G51">
            <v>111</v>
          </cell>
          <cell r="H51">
            <v>112</v>
          </cell>
          <cell r="I51">
            <v>119</v>
          </cell>
          <cell r="J51">
            <v>116</v>
          </cell>
          <cell r="K51">
            <v>111</v>
          </cell>
          <cell r="L51">
            <v>136</v>
          </cell>
          <cell r="M51">
            <v>126</v>
          </cell>
          <cell r="N51">
            <v>100</v>
          </cell>
          <cell r="O51">
            <v>99</v>
          </cell>
        </row>
        <row r="52">
          <cell r="C52">
            <v>72</v>
          </cell>
          <cell r="D52">
            <v>89</v>
          </cell>
          <cell r="E52">
            <v>76</v>
          </cell>
          <cell r="F52">
            <v>82</v>
          </cell>
          <cell r="G52">
            <v>79</v>
          </cell>
          <cell r="H52">
            <v>77</v>
          </cell>
          <cell r="I52">
            <v>63</v>
          </cell>
          <cell r="J52">
            <v>90</v>
          </cell>
          <cell r="K52">
            <v>84</v>
          </cell>
          <cell r="L52">
            <v>87</v>
          </cell>
          <cell r="M52">
            <v>89</v>
          </cell>
          <cell r="N52">
            <v>97</v>
          </cell>
          <cell r="O52">
            <v>78</v>
          </cell>
        </row>
        <row r="53">
          <cell r="C53">
            <v>471</v>
          </cell>
          <cell r="D53">
            <v>479</v>
          </cell>
          <cell r="E53">
            <v>473</v>
          </cell>
          <cell r="F53">
            <v>487</v>
          </cell>
          <cell r="G53">
            <v>512</v>
          </cell>
          <cell r="H53">
            <v>494</v>
          </cell>
          <cell r="I53">
            <v>514</v>
          </cell>
          <cell r="J53">
            <v>566</v>
          </cell>
          <cell r="K53">
            <v>591</v>
          </cell>
          <cell r="L53">
            <v>657</v>
          </cell>
          <cell r="M53">
            <v>583</v>
          </cell>
          <cell r="N53">
            <v>514</v>
          </cell>
          <cell r="O53">
            <v>510</v>
          </cell>
        </row>
        <row r="54">
          <cell r="C54">
            <v>173</v>
          </cell>
          <cell r="D54">
            <v>180</v>
          </cell>
          <cell r="E54">
            <v>160</v>
          </cell>
          <cell r="F54">
            <v>194</v>
          </cell>
          <cell r="G54">
            <v>220</v>
          </cell>
          <cell r="H54">
            <v>247</v>
          </cell>
          <cell r="I54">
            <v>198</v>
          </cell>
          <cell r="J54">
            <v>234</v>
          </cell>
          <cell r="K54">
            <v>248</v>
          </cell>
          <cell r="L54">
            <v>238</v>
          </cell>
          <cell r="M54">
            <v>227</v>
          </cell>
          <cell r="N54">
            <v>211</v>
          </cell>
          <cell r="O54">
            <v>181</v>
          </cell>
        </row>
        <row r="55">
          <cell r="C55">
            <v>4401</v>
          </cell>
          <cell r="D55">
            <v>4923</v>
          </cell>
          <cell r="E55">
            <v>4935</v>
          </cell>
          <cell r="F55">
            <v>5062</v>
          </cell>
          <cell r="G55">
            <v>4886</v>
          </cell>
          <cell r="H55">
            <v>5104</v>
          </cell>
          <cell r="I55">
            <v>5270</v>
          </cell>
          <cell r="J55">
            <v>5413</v>
          </cell>
          <cell r="K55">
            <v>5468</v>
          </cell>
          <cell r="L55">
            <v>6186</v>
          </cell>
          <cell r="M55">
            <v>6022</v>
          </cell>
          <cell r="N55">
            <v>5310</v>
          </cell>
          <cell r="O55">
            <v>5284</v>
          </cell>
        </row>
        <row r="56">
          <cell r="C56">
            <v>165</v>
          </cell>
          <cell r="D56">
            <v>156</v>
          </cell>
          <cell r="E56">
            <v>161</v>
          </cell>
          <cell r="F56">
            <v>156</v>
          </cell>
          <cell r="G56">
            <v>170</v>
          </cell>
          <cell r="H56">
            <v>169</v>
          </cell>
          <cell r="I56">
            <v>192</v>
          </cell>
          <cell r="J56">
            <v>164</v>
          </cell>
          <cell r="K56">
            <v>177</v>
          </cell>
          <cell r="L56">
            <v>178</v>
          </cell>
          <cell r="M56">
            <v>158</v>
          </cell>
          <cell r="N56">
            <v>122</v>
          </cell>
          <cell r="O56">
            <v>97</v>
          </cell>
        </row>
        <row r="57">
          <cell r="C57">
            <v>166</v>
          </cell>
          <cell r="D57">
            <v>185</v>
          </cell>
          <cell r="E57">
            <v>158</v>
          </cell>
          <cell r="F57">
            <v>179</v>
          </cell>
          <cell r="G57">
            <v>197</v>
          </cell>
          <cell r="H57">
            <v>168</v>
          </cell>
          <cell r="I57">
            <v>204</v>
          </cell>
          <cell r="J57">
            <v>228</v>
          </cell>
          <cell r="K57">
            <v>257</v>
          </cell>
          <cell r="L57">
            <v>227</v>
          </cell>
          <cell r="M57">
            <v>205</v>
          </cell>
          <cell r="N57">
            <v>180</v>
          </cell>
          <cell r="O57">
            <v>229</v>
          </cell>
        </row>
        <row r="58">
          <cell r="C58">
            <v>39</v>
          </cell>
          <cell r="D58">
            <v>46</v>
          </cell>
          <cell r="E58">
            <v>45</v>
          </cell>
          <cell r="F58">
            <v>38</v>
          </cell>
          <cell r="G58">
            <v>40</v>
          </cell>
          <cell r="H58">
            <v>51</v>
          </cell>
          <cell r="I58">
            <v>49</v>
          </cell>
          <cell r="J58">
            <v>44</v>
          </cell>
          <cell r="K58">
            <v>50</v>
          </cell>
          <cell r="L58">
            <v>71</v>
          </cell>
          <cell r="M58">
            <v>56</v>
          </cell>
          <cell r="N58">
            <v>72</v>
          </cell>
          <cell r="O58">
            <v>65</v>
          </cell>
        </row>
        <row r="59">
          <cell r="C59">
            <v>1237</v>
          </cell>
          <cell r="D59">
            <v>1466</v>
          </cell>
          <cell r="E59">
            <v>1374</v>
          </cell>
          <cell r="F59">
            <v>1462</v>
          </cell>
          <cell r="G59">
            <v>1474</v>
          </cell>
          <cell r="H59">
            <v>1471</v>
          </cell>
          <cell r="I59">
            <v>1586</v>
          </cell>
          <cell r="J59">
            <v>1532</v>
          </cell>
          <cell r="K59">
            <v>1639</v>
          </cell>
          <cell r="L59">
            <v>1717</v>
          </cell>
          <cell r="M59">
            <v>1526</v>
          </cell>
          <cell r="N59">
            <v>1359</v>
          </cell>
          <cell r="O59">
            <v>1413</v>
          </cell>
        </row>
        <row r="60">
          <cell r="C60">
            <v>470</v>
          </cell>
          <cell r="D60">
            <v>498</v>
          </cell>
          <cell r="E60">
            <v>506</v>
          </cell>
          <cell r="F60">
            <v>541</v>
          </cell>
          <cell r="G60">
            <v>499</v>
          </cell>
          <cell r="H60">
            <v>492</v>
          </cell>
          <cell r="I60">
            <v>479</v>
          </cell>
          <cell r="J60">
            <v>530</v>
          </cell>
          <cell r="K60">
            <v>570</v>
          </cell>
          <cell r="L60">
            <v>616</v>
          </cell>
          <cell r="M60">
            <v>535</v>
          </cell>
          <cell r="N60">
            <v>496</v>
          </cell>
          <cell r="O60">
            <v>514</v>
          </cell>
        </row>
        <row r="61">
          <cell r="C61">
            <v>895</v>
          </cell>
          <cell r="D61">
            <v>894</v>
          </cell>
          <cell r="E61">
            <v>875</v>
          </cell>
          <cell r="F61">
            <v>979</v>
          </cell>
          <cell r="G61">
            <v>955</v>
          </cell>
          <cell r="H61">
            <v>979</v>
          </cell>
          <cell r="I61">
            <v>971</v>
          </cell>
          <cell r="J61">
            <v>1102</v>
          </cell>
          <cell r="K61">
            <v>1076</v>
          </cell>
          <cell r="L61">
            <v>1090</v>
          </cell>
          <cell r="M61">
            <v>1111</v>
          </cell>
          <cell r="N61">
            <v>948</v>
          </cell>
          <cell r="O61">
            <v>1064</v>
          </cell>
        </row>
        <row r="62">
          <cell r="C62">
            <v>162</v>
          </cell>
          <cell r="D62">
            <v>188</v>
          </cell>
          <cell r="E62">
            <v>202</v>
          </cell>
          <cell r="F62">
            <v>178</v>
          </cell>
          <cell r="G62">
            <v>184</v>
          </cell>
          <cell r="H62">
            <v>171</v>
          </cell>
          <cell r="I62">
            <v>210</v>
          </cell>
          <cell r="J62">
            <v>204</v>
          </cell>
          <cell r="K62">
            <v>205</v>
          </cell>
          <cell r="L62">
            <v>251</v>
          </cell>
          <cell r="M62">
            <v>239</v>
          </cell>
          <cell r="N62">
            <v>180</v>
          </cell>
          <cell r="O62">
            <v>197</v>
          </cell>
        </row>
        <row r="63">
          <cell r="C63">
            <v>635</v>
          </cell>
          <cell r="D63">
            <v>691</v>
          </cell>
          <cell r="E63">
            <v>710</v>
          </cell>
          <cell r="F63">
            <v>701</v>
          </cell>
          <cell r="G63">
            <v>667</v>
          </cell>
          <cell r="H63">
            <v>649</v>
          </cell>
          <cell r="I63">
            <v>661</v>
          </cell>
          <cell r="J63">
            <v>660</v>
          </cell>
          <cell r="K63">
            <v>703</v>
          </cell>
          <cell r="L63">
            <v>659</v>
          </cell>
          <cell r="M63">
            <v>620</v>
          </cell>
          <cell r="N63">
            <v>515</v>
          </cell>
          <cell r="O63">
            <v>475</v>
          </cell>
        </row>
        <row r="64">
          <cell r="C64">
            <v>31</v>
          </cell>
          <cell r="D64">
            <v>45</v>
          </cell>
          <cell r="E64">
            <v>49</v>
          </cell>
          <cell r="F64">
            <v>38</v>
          </cell>
          <cell r="G64">
            <v>32</v>
          </cell>
          <cell r="H64">
            <v>41</v>
          </cell>
          <cell r="I64">
            <v>53</v>
          </cell>
          <cell r="J64">
            <v>37</v>
          </cell>
          <cell r="K64">
            <v>46</v>
          </cell>
          <cell r="L64">
            <v>48</v>
          </cell>
          <cell r="M64">
            <v>40</v>
          </cell>
          <cell r="N64">
            <v>21</v>
          </cell>
          <cell r="O64">
            <v>36</v>
          </cell>
        </row>
        <row r="65">
          <cell r="C65">
            <v>1260</v>
          </cell>
          <cell r="D65">
            <v>1337</v>
          </cell>
          <cell r="E65">
            <v>1277</v>
          </cell>
          <cell r="F65">
            <v>1404</v>
          </cell>
          <cell r="G65">
            <v>1408</v>
          </cell>
          <cell r="H65">
            <v>1452</v>
          </cell>
          <cell r="I65">
            <v>1534</v>
          </cell>
          <cell r="J65">
            <v>1627</v>
          </cell>
          <cell r="K65">
            <v>1643</v>
          </cell>
          <cell r="L65">
            <v>1922</v>
          </cell>
          <cell r="M65">
            <v>1775</v>
          </cell>
          <cell r="N65">
            <v>1621</v>
          </cell>
          <cell r="O65">
            <v>1742</v>
          </cell>
        </row>
        <row r="66">
          <cell r="C66">
            <v>378</v>
          </cell>
          <cell r="D66">
            <v>411</v>
          </cell>
          <cell r="E66">
            <v>416</v>
          </cell>
          <cell r="F66">
            <v>405</v>
          </cell>
          <cell r="G66">
            <v>468</v>
          </cell>
          <cell r="H66">
            <v>435</v>
          </cell>
          <cell r="I66">
            <v>477</v>
          </cell>
          <cell r="J66">
            <v>464</v>
          </cell>
          <cell r="K66">
            <v>514</v>
          </cell>
          <cell r="L66">
            <v>559</v>
          </cell>
          <cell r="M66">
            <v>482</v>
          </cell>
          <cell r="N66">
            <v>446</v>
          </cell>
          <cell r="O66">
            <v>477</v>
          </cell>
        </row>
        <row r="67">
          <cell r="C67">
            <v>259</v>
          </cell>
          <cell r="D67">
            <v>229</v>
          </cell>
          <cell r="E67">
            <v>235</v>
          </cell>
          <cell r="F67">
            <v>248</v>
          </cell>
          <cell r="G67">
            <v>288</v>
          </cell>
          <cell r="H67">
            <v>284</v>
          </cell>
          <cell r="I67">
            <v>264</v>
          </cell>
          <cell r="J67">
            <v>278</v>
          </cell>
          <cell r="K67">
            <v>285</v>
          </cell>
          <cell r="L67">
            <v>294</v>
          </cell>
          <cell r="M67">
            <v>299</v>
          </cell>
          <cell r="N67">
            <v>266</v>
          </cell>
          <cell r="O67">
            <v>288</v>
          </cell>
        </row>
        <row r="68">
          <cell r="C68">
            <v>2315</v>
          </cell>
          <cell r="D68">
            <v>2624</v>
          </cell>
          <cell r="E68">
            <v>2522</v>
          </cell>
          <cell r="F68">
            <v>2633</v>
          </cell>
          <cell r="G68">
            <v>2588</v>
          </cell>
          <cell r="H68">
            <v>2666</v>
          </cell>
          <cell r="I68">
            <v>2945</v>
          </cell>
          <cell r="J68">
            <v>2941</v>
          </cell>
          <cell r="K68">
            <v>3005</v>
          </cell>
          <cell r="L68">
            <v>3226</v>
          </cell>
          <cell r="M68">
            <v>2970</v>
          </cell>
          <cell r="N68">
            <v>2775</v>
          </cell>
          <cell r="O68">
            <v>2705</v>
          </cell>
        </row>
        <row r="69">
          <cell r="C69">
            <v>83</v>
          </cell>
          <cell r="D69">
            <v>72</v>
          </cell>
          <cell r="E69">
            <v>61</v>
          </cell>
          <cell r="F69">
            <v>71</v>
          </cell>
          <cell r="G69">
            <v>79</v>
          </cell>
          <cell r="H69">
            <v>78</v>
          </cell>
          <cell r="I69">
            <v>79</v>
          </cell>
          <cell r="J69">
            <v>72</v>
          </cell>
          <cell r="K69">
            <v>88</v>
          </cell>
          <cell r="L69">
            <v>65</v>
          </cell>
          <cell r="M69">
            <v>75</v>
          </cell>
          <cell r="N69">
            <v>66</v>
          </cell>
          <cell r="O69">
            <v>64</v>
          </cell>
        </row>
        <row r="70">
          <cell r="C70">
            <v>603</v>
          </cell>
          <cell r="D70">
            <v>698</v>
          </cell>
          <cell r="E70">
            <v>699</v>
          </cell>
          <cell r="F70">
            <v>670</v>
          </cell>
          <cell r="G70">
            <v>724</v>
          </cell>
          <cell r="H70">
            <v>750</v>
          </cell>
          <cell r="I70">
            <v>674</v>
          </cell>
          <cell r="J70">
            <v>757</v>
          </cell>
          <cell r="K70">
            <v>747</v>
          </cell>
          <cell r="L70">
            <v>744</v>
          </cell>
          <cell r="M70">
            <v>791</v>
          </cell>
          <cell r="N70">
            <v>710</v>
          </cell>
          <cell r="O70">
            <v>670</v>
          </cell>
        </row>
        <row r="71">
          <cell r="C71">
            <v>541</v>
          </cell>
          <cell r="D71">
            <v>633</v>
          </cell>
          <cell r="E71">
            <v>615</v>
          </cell>
          <cell r="F71">
            <v>628</v>
          </cell>
          <cell r="G71">
            <v>662</v>
          </cell>
          <cell r="H71">
            <v>627</v>
          </cell>
          <cell r="I71">
            <v>669</v>
          </cell>
          <cell r="J71">
            <v>679</v>
          </cell>
          <cell r="K71">
            <v>682</v>
          </cell>
          <cell r="L71">
            <v>786</v>
          </cell>
          <cell r="M71">
            <v>639</v>
          </cell>
          <cell r="N71">
            <v>496</v>
          </cell>
          <cell r="O71">
            <v>555</v>
          </cell>
        </row>
        <row r="72">
          <cell r="C72">
            <v>742</v>
          </cell>
          <cell r="D72">
            <v>800</v>
          </cell>
          <cell r="E72">
            <v>773</v>
          </cell>
          <cell r="F72">
            <v>844</v>
          </cell>
          <cell r="G72">
            <v>793</v>
          </cell>
          <cell r="H72">
            <v>801</v>
          </cell>
          <cell r="I72">
            <v>865</v>
          </cell>
          <cell r="J72">
            <v>854</v>
          </cell>
          <cell r="K72">
            <v>903</v>
          </cell>
          <cell r="L72">
            <v>957</v>
          </cell>
          <cell r="M72">
            <v>943</v>
          </cell>
          <cell r="N72">
            <v>859</v>
          </cell>
          <cell r="O72">
            <v>885</v>
          </cell>
        </row>
        <row r="73">
          <cell r="C73">
            <v>339</v>
          </cell>
          <cell r="D73">
            <v>323</v>
          </cell>
          <cell r="E73">
            <v>353</v>
          </cell>
          <cell r="F73">
            <v>306</v>
          </cell>
          <cell r="G73">
            <v>287</v>
          </cell>
          <cell r="H73">
            <v>295</v>
          </cell>
          <cell r="I73">
            <v>370</v>
          </cell>
          <cell r="J73">
            <v>339</v>
          </cell>
          <cell r="K73">
            <v>376</v>
          </cell>
          <cell r="L73">
            <v>350</v>
          </cell>
          <cell r="M73">
            <v>335</v>
          </cell>
          <cell r="N73">
            <v>321</v>
          </cell>
          <cell r="O73">
            <v>307</v>
          </cell>
        </row>
        <row r="74">
          <cell r="C74">
            <v>165</v>
          </cell>
          <cell r="D74">
            <v>162</v>
          </cell>
          <cell r="E74">
            <v>173</v>
          </cell>
          <cell r="F74">
            <v>146</v>
          </cell>
          <cell r="G74">
            <v>166</v>
          </cell>
          <cell r="H74">
            <v>146</v>
          </cell>
          <cell r="I74">
            <v>146</v>
          </cell>
          <cell r="J74">
            <v>155</v>
          </cell>
          <cell r="K74">
            <v>165</v>
          </cell>
          <cell r="L74">
            <v>169</v>
          </cell>
          <cell r="M74">
            <v>182</v>
          </cell>
          <cell r="N74">
            <v>178</v>
          </cell>
          <cell r="O74">
            <v>211</v>
          </cell>
        </row>
        <row r="75">
          <cell r="C75">
            <v>217</v>
          </cell>
          <cell r="D75">
            <v>216</v>
          </cell>
          <cell r="E75">
            <v>189</v>
          </cell>
          <cell r="F75">
            <v>217</v>
          </cell>
          <cell r="G75">
            <v>217</v>
          </cell>
          <cell r="H75">
            <v>219</v>
          </cell>
          <cell r="I75">
            <v>223</v>
          </cell>
          <cell r="J75">
            <v>207</v>
          </cell>
          <cell r="K75">
            <v>177</v>
          </cell>
          <cell r="L75">
            <v>241</v>
          </cell>
          <cell r="M75">
            <v>183</v>
          </cell>
          <cell r="N75">
            <v>214</v>
          </cell>
          <cell r="O75">
            <v>183</v>
          </cell>
        </row>
        <row r="76">
          <cell r="C76">
            <v>384</v>
          </cell>
          <cell r="D76">
            <v>438</v>
          </cell>
          <cell r="E76">
            <v>400</v>
          </cell>
          <cell r="F76">
            <v>391</v>
          </cell>
          <cell r="G76">
            <v>432</v>
          </cell>
          <cell r="H76">
            <v>465</v>
          </cell>
          <cell r="I76">
            <v>463</v>
          </cell>
          <cell r="J76">
            <v>490</v>
          </cell>
          <cell r="K76">
            <v>446</v>
          </cell>
          <cell r="L76">
            <v>532</v>
          </cell>
          <cell r="M76">
            <v>431</v>
          </cell>
          <cell r="N76">
            <v>364</v>
          </cell>
          <cell r="O76">
            <v>466</v>
          </cell>
        </row>
        <row r="77">
          <cell r="C77">
            <v>9646</v>
          </cell>
          <cell r="D77">
            <v>10277</v>
          </cell>
          <cell r="E77">
            <v>10584</v>
          </cell>
          <cell r="F77">
            <v>10613</v>
          </cell>
          <cell r="G77">
            <v>10649</v>
          </cell>
          <cell r="H77">
            <v>10962</v>
          </cell>
          <cell r="I77">
            <v>10967</v>
          </cell>
          <cell r="J77">
            <v>11199</v>
          </cell>
          <cell r="K77">
            <v>11029</v>
          </cell>
          <cell r="L77">
            <v>12367</v>
          </cell>
          <cell r="M77">
            <v>11450</v>
          </cell>
          <cell r="N77">
            <v>9203</v>
          </cell>
          <cell r="O77">
            <v>9984</v>
          </cell>
        </row>
        <row r="78">
          <cell r="C78">
            <v>109</v>
          </cell>
          <cell r="D78">
            <v>112</v>
          </cell>
          <cell r="E78">
            <v>115</v>
          </cell>
          <cell r="F78">
            <v>134</v>
          </cell>
          <cell r="G78">
            <v>109</v>
          </cell>
          <cell r="H78">
            <v>116</v>
          </cell>
          <cell r="I78">
            <v>138</v>
          </cell>
          <cell r="J78">
            <v>144</v>
          </cell>
          <cell r="K78">
            <v>140</v>
          </cell>
          <cell r="L78">
            <v>154</v>
          </cell>
          <cell r="M78">
            <v>157</v>
          </cell>
          <cell r="N78">
            <v>154</v>
          </cell>
          <cell r="O78">
            <v>156</v>
          </cell>
        </row>
        <row r="79">
          <cell r="C79">
            <v>243</v>
          </cell>
          <cell r="D79">
            <v>252</v>
          </cell>
          <cell r="E79">
            <v>278</v>
          </cell>
          <cell r="F79">
            <v>291</v>
          </cell>
          <cell r="G79">
            <v>264</v>
          </cell>
          <cell r="H79">
            <v>261</v>
          </cell>
          <cell r="I79">
            <v>278</v>
          </cell>
          <cell r="J79">
            <v>304</v>
          </cell>
          <cell r="K79">
            <v>304</v>
          </cell>
          <cell r="L79">
            <v>281</v>
          </cell>
          <cell r="M79">
            <v>301</v>
          </cell>
          <cell r="N79">
            <v>205</v>
          </cell>
          <cell r="O79">
            <v>273</v>
          </cell>
        </row>
        <row r="80">
          <cell r="C80">
            <v>829</v>
          </cell>
          <cell r="D80">
            <v>825</v>
          </cell>
          <cell r="E80">
            <v>861</v>
          </cell>
          <cell r="F80">
            <v>876</v>
          </cell>
          <cell r="G80">
            <v>878</v>
          </cell>
          <cell r="H80">
            <v>880</v>
          </cell>
          <cell r="I80">
            <v>998</v>
          </cell>
          <cell r="J80">
            <v>1007</v>
          </cell>
          <cell r="K80">
            <v>1025</v>
          </cell>
          <cell r="L80">
            <v>1091</v>
          </cell>
          <cell r="M80">
            <v>1090</v>
          </cell>
          <cell r="N80">
            <v>1020</v>
          </cell>
          <cell r="O80">
            <v>983</v>
          </cell>
        </row>
        <row r="81">
          <cell r="C81">
            <v>863</v>
          </cell>
          <cell r="D81">
            <v>1022</v>
          </cell>
          <cell r="E81">
            <v>1047</v>
          </cell>
          <cell r="F81">
            <v>1039</v>
          </cell>
          <cell r="G81">
            <v>1005</v>
          </cell>
          <cell r="H81">
            <v>1140</v>
          </cell>
          <cell r="I81">
            <v>1119</v>
          </cell>
          <cell r="J81">
            <v>1138</v>
          </cell>
          <cell r="K81">
            <v>1169</v>
          </cell>
          <cell r="L81">
            <v>1167</v>
          </cell>
          <cell r="M81">
            <v>1195</v>
          </cell>
          <cell r="N81">
            <v>1034</v>
          </cell>
          <cell r="O81">
            <v>1078</v>
          </cell>
        </row>
        <row r="82">
          <cell r="C82">
            <v>1629</v>
          </cell>
          <cell r="D82">
            <v>1761</v>
          </cell>
          <cell r="E82">
            <v>1824</v>
          </cell>
          <cell r="F82">
            <v>1756</v>
          </cell>
          <cell r="G82">
            <v>1850</v>
          </cell>
          <cell r="H82">
            <v>1816</v>
          </cell>
          <cell r="I82">
            <v>1816</v>
          </cell>
          <cell r="J82">
            <v>1773</v>
          </cell>
          <cell r="K82">
            <v>2023</v>
          </cell>
          <cell r="L82">
            <v>2328</v>
          </cell>
          <cell r="M82">
            <v>2166</v>
          </cell>
          <cell r="N82">
            <v>1928</v>
          </cell>
          <cell r="O82">
            <v>1861</v>
          </cell>
        </row>
        <row r="83">
          <cell r="C83">
            <v>84</v>
          </cell>
          <cell r="D83">
            <v>94</v>
          </cell>
          <cell r="E83">
            <v>93</v>
          </cell>
          <cell r="F83">
            <v>83</v>
          </cell>
          <cell r="G83">
            <v>120</v>
          </cell>
          <cell r="H83">
            <v>114</v>
          </cell>
          <cell r="I83">
            <v>93</v>
          </cell>
          <cell r="J83">
            <v>73</v>
          </cell>
          <cell r="K83">
            <v>104</v>
          </cell>
          <cell r="L83">
            <v>109</v>
          </cell>
          <cell r="M83">
            <v>102</v>
          </cell>
          <cell r="N83">
            <v>105</v>
          </cell>
          <cell r="O83">
            <v>80</v>
          </cell>
        </row>
        <row r="84">
          <cell r="C84">
            <v>1975</v>
          </cell>
          <cell r="D84">
            <v>2107</v>
          </cell>
          <cell r="E84">
            <v>2151</v>
          </cell>
          <cell r="F84">
            <v>2048</v>
          </cell>
          <cell r="G84">
            <v>2086</v>
          </cell>
          <cell r="H84">
            <v>2048</v>
          </cell>
          <cell r="I84">
            <v>2200</v>
          </cell>
          <cell r="J84">
            <v>2040</v>
          </cell>
          <cell r="K84">
            <v>2158</v>
          </cell>
          <cell r="L84">
            <v>2093</v>
          </cell>
          <cell r="M84">
            <v>1939</v>
          </cell>
          <cell r="N84">
            <v>1647</v>
          </cell>
          <cell r="O84">
            <v>1650</v>
          </cell>
        </row>
        <row r="85">
          <cell r="C85">
            <v>462</v>
          </cell>
          <cell r="D85">
            <v>504</v>
          </cell>
          <cell r="E85">
            <v>521</v>
          </cell>
          <cell r="F85">
            <v>500</v>
          </cell>
          <cell r="G85">
            <v>506</v>
          </cell>
          <cell r="H85">
            <v>557</v>
          </cell>
          <cell r="I85">
            <v>505</v>
          </cell>
          <cell r="J85">
            <v>553</v>
          </cell>
          <cell r="K85">
            <v>598</v>
          </cell>
          <cell r="L85">
            <v>636</v>
          </cell>
          <cell r="M85">
            <v>629</v>
          </cell>
          <cell r="N85">
            <v>542</v>
          </cell>
          <cell r="O85">
            <v>537</v>
          </cell>
        </row>
        <row r="86">
          <cell r="C86">
            <v>703</v>
          </cell>
          <cell r="D86">
            <v>810</v>
          </cell>
          <cell r="E86">
            <v>799</v>
          </cell>
          <cell r="F86">
            <v>789</v>
          </cell>
          <cell r="G86">
            <v>911</v>
          </cell>
          <cell r="H86">
            <v>927</v>
          </cell>
          <cell r="I86">
            <v>923</v>
          </cell>
          <cell r="J86">
            <v>990</v>
          </cell>
          <cell r="K86">
            <v>999</v>
          </cell>
          <cell r="L86">
            <v>1035</v>
          </cell>
          <cell r="M86">
            <v>982</v>
          </cell>
          <cell r="N86">
            <v>966</v>
          </cell>
          <cell r="O86">
            <v>943</v>
          </cell>
        </row>
        <row r="87">
          <cell r="C87">
            <v>66</v>
          </cell>
          <cell r="D87">
            <v>66</v>
          </cell>
          <cell r="E87">
            <v>87</v>
          </cell>
          <cell r="F87">
            <v>72</v>
          </cell>
          <cell r="G87">
            <v>73</v>
          </cell>
          <cell r="H87">
            <v>79</v>
          </cell>
          <cell r="I87">
            <v>88</v>
          </cell>
          <cell r="J87">
            <v>121</v>
          </cell>
          <cell r="K87">
            <v>89</v>
          </cell>
          <cell r="L87">
            <v>102</v>
          </cell>
          <cell r="M87">
            <v>114</v>
          </cell>
          <cell r="N87">
            <v>124</v>
          </cell>
          <cell r="O87">
            <v>89</v>
          </cell>
        </row>
        <row r="88">
          <cell r="C88">
            <v>357</v>
          </cell>
          <cell r="D88">
            <v>356</v>
          </cell>
          <cell r="E88">
            <v>391</v>
          </cell>
          <cell r="F88">
            <v>389</v>
          </cell>
          <cell r="G88">
            <v>365</v>
          </cell>
          <cell r="H88">
            <v>339</v>
          </cell>
          <cell r="I88">
            <v>379</v>
          </cell>
          <cell r="J88">
            <v>396</v>
          </cell>
          <cell r="K88">
            <v>412</v>
          </cell>
          <cell r="L88">
            <v>347</v>
          </cell>
          <cell r="M88">
            <v>368</v>
          </cell>
          <cell r="N88">
            <v>300</v>
          </cell>
          <cell r="O88">
            <v>350</v>
          </cell>
        </row>
        <row r="89">
          <cell r="C89">
            <v>650</v>
          </cell>
          <cell r="D89">
            <v>700</v>
          </cell>
          <cell r="E89">
            <v>609</v>
          </cell>
          <cell r="F89">
            <v>659</v>
          </cell>
          <cell r="G89">
            <v>690</v>
          </cell>
          <cell r="H89">
            <v>687</v>
          </cell>
          <cell r="I89">
            <v>707</v>
          </cell>
          <cell r="J89">
            <v>822</v>
          </cell>
          <cell r="K89">
            <v>829</v>
          </cell>
          <cell r="L89">
            <v>786</v>
          </cell>
          <cell r="M89">
            <v>769</v>
          </cell>
          <cell r="N89">
            <v>661</v>
          </cell>
          <cell r="O89">
            <v>775</v>
          </cell>
        </row>
        <row r="90">
          <cell r="C90">
            <v>104</v>
          </cell>
          <cell r="D90">
            <v>133</v>
          </cell>
          <cell r="E90">
            <v>129</v>
          </cell>
          <cell r="F90">
            <v>108</v>
          </cell>
          <cell r="G90">
            <v>102</v>
          </cell>
          <cell r="H90">
            <v>117</v>
          </cell>
          <cell r="I90">
            <v>127</v>
          </cell>
          <cell r="J90">
            <v>146</v>
          </cell>
          <cell r="K90">
            <v>146</v>
          </cell>
          <cell r="L90">
            <v>128</v>
          </cell>
          <cell r="M90">
            <v>119</v>
          </cell>
          <cell r="N90">
            <v>118</v>
          </cell>
          <cell r="O90">
            <v>95</v>
          </cell>
        </row>
        <row r="91">
          <cell r="C91">
            <v>321</v>
          </cell>
          <cell r="D91">
            <v>345</v>
          </cell>
          <cell r="E91">
            <v>334</v>
          </cell>
          <cell r="F91">
            <v>349</v>
          </cell>
          <cell r="G91">
            <v>335</v>
          </cell>
          <cell r="H91">
            <v>351</v>
          </cell>
          <cell r="I91">
            <v>346</v>
          </cell>
          <cell r="J91">
            <v>277</v>
          </cell>
          <cell r="K91">
            <v>298</v>
          </cell>
          <cell r="L91">
            <v>347</v>
          </cell>
          <cell r="M91">
            <v>318</v>
          </cell>
          <cell r="N91">
            <v>295</v>
          </cell>
          <cell r="O91">
            <v>344</v>
          </cell>
        </row>
        <row r="92">
          <cell r="C92">
            <v>1489</v>
          </cell>
          <cell r="D92">
            <v>1699</v>
          </cell>
          <cell r="E92">
            <v>1661</v>
          </cell>
          <cell r="F92">
            <v>1741</v>
          </cell>
          <cell r="G92">
            <v>1685</v>
          </cell>
          <cell r="H92">
            <v>1801</v>
          </cell>
          <cell r="I92">
            <v>1888</v>
          </cell>
          <cell r="J92">
            <v>1936</v>
          </cell>
          <cell r="K92">
            <v>1816</v>
          </cell>
          <cell r="L92">
            <v>2002</v>
          </cell>
          <cell r="M92">
            <v>1836</v>
          </cell>
          <cell r="N92">
            <v>1682</v>
          </cell>
          <cell r="O92">
            <v>1649</v>
          </cell>
        </row>
        <row r="93">
          <cell r="C93">
            <v>136</v>
          </cell>
          <cell r="D93">
            <v>167</v>
          </cell>
          <cell r="E93">
            <v>153</v>
          </cell>
          <cell r="F93">
            <v>156</v>
          </cell>
          <cell r="G93">
            <v>134</v>
          </cell>
          <cell r="H93">
            <v>169</v>
          </cell>
          <cell r="I93">
            <v>151</v>
          </cell>
          <cell r="J93">
            <v>179</v>
          </cell>
          <cell r="K93">
            <v>158</v>
          </cell>
          <cell r="L93">
            <v>168</v>
          </cell>
          <cell r="M93">
            <v>188</v>
          </cell>
          <cell r="N93">
            <v>156</v>
          </cell>
          <cell r="O93">
            <v>158</v>
          </cell>
        </row>
        <row r="94">
          <cell r="C94">
            <v>1028</v>
          </cell>
          <cell r="D94">
            <v>1090</v>
          </cell>
          <cell r="E94">
            <v>1088</v>
          </cell>
          <cell r="F94">
            <v>1143</v>
          </cell>
          <cell r="G94">
            <v>1089</v>
          </cell>
          <cell r="H94">
            <v>1158</v>
          </cell>
          <cell r="I94">
            <v>1146</v>
          </cell>
          <cell r="J94">
            <v>1204</v>
          </cell>
          <cell r="K94">
            <v>1234</v>
          </cell>
          <cell r="L94">
            <v>1265</v>
          </cell>
          <cell r="M94">
            <v>1242</v>
          </cell>
          <cell r="N94">
            <v>1144</v>
          </cell>
          <cell r="O94">
            <v>1254</v>
          </cell>
        </row>
        <row r="95">
          <cell r="C95">
            <v>356</v>
          </cell>
          <cell r="D95">
            <v>339</v>
          </cell>
          <cell r="E95">
            <v>358</v>
          </cell>
          <cell r="F95">
            <v>349</v>
          </cell>
          <cell r="G95">
            <v>353</v>
          </cell>
          <cell r="H95">
            <v>338</v>
          </cell>
          <cell r="I95">
            <v>331</v>
          </cell>
          <cell r="J95">
            <v>364</v>
          </cell>
          <cell r="K95">
            <v>358</v>
          </cell>
          <cell r="L95">
            <v>370</v>
          </cell>
          <cell r="M95">
            <v>335</v>
          </cell>
          <cell r="N95">
            <v>291</v>
          </cell>
          <cell r="O95">
            <v>292</v>
          </cell>
        </row>
        <row r="96">
          <cell r="C96">
            <v>417</v>
          </cell>
          <cell r="D96">
            <v>454</v>
          </cell>
          <cell r="E96">
            <v>483</v>
          </cell>
          <cell r="F96">
            <v>490</v>
          </cell>
          <cell r="G96">
            <v>504</v>
          </cell>
          <cell r="H96">
            <v>491</v>
          </cell>
          <cell r="I96">
            <v>560</v>
          </cell>
          <cell r="J96">
            <v>531</v>
          </cell>
          <cell r="K96">
            <v>579</v>
          </cell>
          <cell r="L96">
            <v>562</v>
          </cell>
          <cell r="M96">
            <v>546</v>
          </cell>
          <cell r="N96">
            <v>456</v>
          </cell>
          <cell r="O96">
            <v>504</v>
          </cell>
        </row>
        <row r="97">
          <cell r="C97">
            <v>1447</v>
          </cell>
          <cell r="D97">
            <v>1601</v>
          </cell>
          <cell r="E97">
            <v>1654</v>
          </cell>
          <cell r="F97">
            <v>1503</v>
          </cell>
          <cell r="G97">
            <v>1547</v>
          </cell>
          <cell r="H97">
            <v>1594</v>
          </cell>
          <cell r="I97">
            <v>1683</v>
          </cell>
          <cell r="J97">
            <v>1742</v>
          </cell>
          <cell r="K97">
            <v>1673</v>
          </cell>
          <cell r="L97">
            <v>1783</v>
          </cell>
          <cell r="M97">
            <v>1639</v>
          </cell>
          <cell r="N97">
            <v>1334</v>
          </cell>
          <cell r="O97">
            <v>1312</v>
          </cell>
        </row>
        <row r="98">
          <cell r="C98">
            <v>773</v>
          </cell>
          <cell r="D98">
            <v>836</v>
          </cell>
          <cell r="E98">
            <v>836</v>
          </cell>
          <cell r="F98">
            <v>793</v>
          </cell>
          <cell r="G98">
            <v>805</v>
          </cell>
          <cell r="H98">
            <v>854</v>
          </cell>
          <cell r="I98">
            <v>842</v>
          </cell>
          <cell r="J98">
            <v>881</v>
          </cell>
          <cell r="K98">
            <v>863</v>
          </cell>
          <cell r="L98">
            <v>939</v>
          </cell>
          <cell r="M98">
            <v>873</v>
          </cell>
          <cell r="N98">
            <v>781</v>
          </cell>
          <cell r="O98">
            <v>771</v>
          </cell>
        </row>
        <row r="99">
          <cell r="C99">
            <v>1248</v>
          </cell>
          <cell r="D99">
            <v>1302</v>
          </cell>
          <cell r="E99">
            <v>1290</v>
          </cell>
          <cell r="F99">
            <v>1299</v>
          </cell>
          <cell r="G99">
            <v>1285</v>
          </cell>
          <cell r="H99">
            <v>1262</v>
          </cell>
          <cell r="I99">
            <v>1454</v>
          </cell>
          <cell r="J99">
            <v>1500</v>
          </cell>
          <cell r="K99">
            <v>1493</v>
          </cell>
          <cell r="L99">
            <v>1634</v>
          </cell>
          <cell r="M99">
            <v>1497</v>
          </cell>
          <cell r="N99">
            <v>1320</v>
          </cell>
          <cell r="O99">
            <v>1421</v>
          </cell>
        </row>
        <row r="100">
          <cell r="C100">
            <v>533</v>
          </cell>
          <cell r="D100">
            <v>541</v>
          </cell>
          <cell r="E100">
            <v>572</v>
          </cell>
          <cell r="F100">
            <v>544</v>
          </cell>
          <cell r="G100">
            <v>534</v>
          </cell>
          <cell r="H100">
            <v>531</v>
          </cell>
          <cell r="I100">
            <v>540</v>
          </cell>
          <cell r="J100">
            <v>596</v>
          </cell>
          <cell r="K100">
            <v>647</v>
          </cell>
          <cell r="L100">
            <v>601</v>
          </cell>
          <cell r="M100">
            <v>595</v>
          </cell>
          <cell r="N100">
            <v>588</v>
          </cell>
          <cell r="O100">
            <v>498</v>
          </cell>
        </row>
        <row r="101">
          <cell r="C101">
            <v>537</v>
          </cell>
          <cell r="D101">
            <v>619</v>
          </cell>
          <cell r="E101">
            <v>560</v>
          </cell>
          <cell r="F101">
            <v>581</v>
          </cell>
          <cell r="G101">
            <v>554</v>
          </cell>
          <cell r="H101">
            <v>591</v>
          </cell>
          <cell r="I101">
            <v>599</v>
          </cell>
          <cell r="J101">
            <v>622</v>
          </cell>
          <cell r="K101">
            <v>604</v>
          </cell>
          <cell r="L101">
            <v>647</v>
          </cell>
          <cell r="M101">
            <v>603</v>
          </cell>
          <cell r="N101">
            <v>524</v>
          </cell>
          <cell r="O101">
            <v>571</v>
          </cell>
        </row>
        <row r="102">
          <cell r="C102">
            <v>208</v>
          </cell>
          <cell r="D102">
            <v>237</v>
          </cell>
          <cell r="E102">
            <v>238</v>
          </cell>
          <cell r="F102">
            <v>266</v>
          </cell>
          <cell r="G102">
            <v>214</v>
          </cell>
          <cell r="H102">
            <v>225</v>
          </cell>
          <cell r="I102">
            <v>238</v>
          </cell>
          <cell r="J102">
            <v>251</v>
          </cell>
          <cell r="K102">
            <v>248</v>
          </cell>
          <cell r="L102">
            <v>229</v>
          </cell>
          <cell r="M102">
            <v>224</v>
          </cell>
          <cell r="N102">
            <v>167</v>
          </cell>
          <cell r="O102">
            <v>157</v>
          </cell>
        </row>
        <row r="103">
          <cell r="C103">
            <v>368</v>
          </cell>
          <cell r="D103">
            <v>384</v>
          </cell>
          <cell r="E103">
            <v>383</v>
          </cell>
          <cell r="F103">
            <v>404</v>
          </cell>
          <cell r="G103">
            <v>450</v>
          </cell>
          <cell r="H103">
            <v>417</v>
          </cell>
          <cell r="I103">
            <v>428</v>
          </cell>
          <cell r="J103">
            <v>464</v>
          </cell>
          <cell r="K103">
            <v>446</v>
          </cell>
          <cell r="L103">
            <v>450</v>
          </cell>
          <cell r="M103">
            <v>352</v>
          </cell>
          <cell r="N103">
            <v>356</v>
          </cell>
          <cell r="O103">
            <v>385</v>
          </cell>
        </row>
        <row r="104">
          <cell r="C104">
            <v>587</v>
          </cell>
          <cell r="D104">
            <v>662</v>
          </cell>
          <cell r="E104">
            <v>647</v>
          </cell>
          <cell r="F104">
            <v>587</v>
          </cell>
          <cell r="G104">
            <v>649</v>
          </cell>
          <cell r="H104">
            <v>650</v>
          </cell>
          <cell r="I104">
            <v>633</v>
          </cell>
          <cell r="J104">
            <v>624</v>
          </cell>
          <cell r="K104">
            <v>680</v>
          </cell>
          <cell r="L104">
            <v>691</v>
          </cell>
          <cell r="M104">
            <v>635</v>
          </cell>
          <cell r="N104">
            <v>591</v>
          </cell>
          <cell r="O104">
            <v>574</v>
          </cell>
        </row>
        <row r="105">
          <cell r="C105">
            <v>335</v>
          </cell>
          <cell r="D105">
            <v>389</v>
          </cell>
          <cell r="E105">
            <v>383</v>
          </cell>
          <cell r="F105">
            <v>386</v>
          </cell>
          <cell r="G105">
            <v>430</v>
          </cell>
          <cell r="H105">
            <v>393</v>
          </cell>
          <cell r="I105">
            <v>410</v>
          </cell>
          <cell r="J105">
            <v>457</v>
          </cell>
          <cell r="K105">
            <v>459</v>
          </cell>
          <cell r="L105">
            <v>484</v>
          </cell>
          <cell r="M105">
            <v>448</v>
          </cell>
          <cell r="N105">
            <v>458</v>
          </cell>
          <cell r="O105">
            <v>439</v>
          </cell>
        </row>
        <row r="106">
          <cell r="C106">
            <v>477</v>
          </cell>
          <cell r="D106">
            <v>484</v>
          </cell>
          <cell r="E106">
            <v>473</v>
          </cell>
          <cell r="F106">
            <v>475</v>
          </cell>
          <cell r="G106">
            <v>523</v>
          </cell>
          <cell r="H106">
            <v>520</v>
          </cell>
          <cell r="I106">
            <v>597</v>
          </cell>
          <cell r="J106">
            <v>618</v>
          </cell>
          <cell r="K106">
            <v>622</v>
          </cell>
          <cell r="L106">
            <v>621</v>
          </cell>
          <cell r="M106">
            <v>635</v>
          </cell>
          <cell r="N106">
            <v>527</v>
          </cell>
          <cell r="O106">
            <v>553</v>
          </cell>
        </row>
        <row r="107">
          <cell r="C107">
            <v>88</v>
          </cell>
          <cell r="D107">
            <v>96</v>
          </cell>
          <cell r="E107">
            <v>92</v>
          </cell>
          <cell r="F107">
            <v>89</v>
          </cell>
          <cell r="G107">
            <v>87</v>
          </cell>
          <cell r="H107">
            <v>92</v>
          </cell>
          <cell r="I107">
            <v>98</v>
          </cell>
          <cell r="J107">
            <v>92</v>
          </cell>
          <cell r="K107">
            <v>108</v>
          </cell>
          <cell r="L107">
            <v>112</v>
          </cell>
          <cell r="M107">
            <v>96</v>
          </cell>
          <cell r="N107">
            <v>71</v>
          </cell>
          <cell r="O107">
            <v>97</v>
          </cell>
        </row>
        <row r="108">
          <cell r="C108">
            <v>128</v>
          </cell>
          <cell r="D108">
            <v>92</v>
          </cell>
          <cell r="E108">
            <v>121</v>
          </cell>
          <cell r="F108">
            <v>118</v>
          </cell>
          <cell r="G108">
            <v>100</v>
          </cell>
          <cell r="H108">
            <v>129</v>
          </cell>
          <cell r="I108">
            <v>130</v>
          </cell>
          <cell r="J108">
            <v>146</v>
          </cell>
          <cell r="K108">
            <v>141</v>
          </cell>
          <cell r="L108">
            <v>159</v>
          </cell>
          <cell r="M108">
            <v>123</v>
          </cell>
          <cell r="N108">
            <v>128</v>
          </cell>
          <cell r="O108">
            <v>128</v>
          </cell>
        </row>
        <row r="109">
          <cell r="C109">
            <v>148</v>
          </cell>
          <cell r="D109">
            <v>138</v>
          </cell>
          <cell r="E109">
            <v>143</v>
          </cell>
          <cell r="F109">
            <v>127</v>
          </cell>
          <cell r="G109">
            <v>134</v>
          </cell>
          <cell r="H109">
            <v>134</v>
          </cell>
          <cell r="I109">
            <v>134</v>
          </cell>
          <cell r="J109">
            <v>144</v>
          </cell>
          <cell r="K109">
            <v>165</v>
          </cell>
          <cell r="L109">
            <v>157</v>
          </cell>
          <cell r="M109">
            <v>169</v>
          </cell>
          <cell r="N109">
            <v>137</v>
          </cell>
          <cell r="O109">
            <v>115</v>
          </cell>
        </row>
        <row r="110">
          <cell r="C110">
            <v>216</v>
          </cell>
          <cell r="D110">
            <v>247</v>
          </cell>
          <cell r="E110">
            <v>203</v>
          </cell>
          <cell r="F110">
            <v>202</v>
          </cell>
          <cell r="G110">
            <v>229</v>
          </cell>
          <cell r="H110">
            <v>237</v>
          </cell>
          <cell r="I110">
            <v>249</v>
          </cell>
          <cell r="J110">
            <v>240</v>
          </cell>
          <cell r="K110">
            <v>260</v>
          </cell>
          <cell r="L110">
            <v>319</v>
          </cell>
          <cell r="M110">
            <v>270</v>
          </cell>
          <cell r="N110">
            <v>285</v>
          </cell>
          <cell r="O110">
            <v>228</v>
          </cell>
        </row>
        <row r="111">
          <cell r="C111">
            <v>42</v>
          </cell>
          <cell r="D111">
            <v>46</v>
          </cell>
          <cell r="E111">
            <v>34</v>
          </cell>
          <cell r="F111">
            <v>27</v>
          </cell>
          <cell r="G111">
            <v>41</v>
          </cell>
          <cell r="H111">
            <v>35</v>
          </cell>
          <cell r="I111">
            <v>45</v>
          </cell>
          <cell r="J111">
            <v>47</v>
          </cell>
          <cell r="K111">
            <v>46</v>
          </cell>
          <cell r="L111">
            <v>51</v>
          </cell>
          <cell r="M111">
            <v>46</v>
          </cell>
          <cell r="N111">
            <v>46</v>
          </cell>
          <cell r="O111">
            <v>42</v>
          </cell>
        </row>
        <row r="112">
          <cell r="C112">
            <v>2167</v>
          </cell>
          <cell r="D112">
            <v>2541</v>
          </cell>
          <cell r="E112">
            <v>2579</v>
          </cell>
          <cell r="F112">
            <v>2696</v>
          </cell>
          <cell r="G112">
            <v>2858</v>
          </cell>
          <cell r="H112">
            <v>3013</v>
          </cell>
          <cell r="I112">
            <v>3150</v>
          </cell>
          <cell r="J112">
            <v>3232</v>
          </cell>
          <cell r="K112">
            <v>3403</v>
          </cell>
          <cell r="L112">
            <v>3710</v>
          </cell>
          <cell r="M112">
            <v>3645</v>
          </cell>
          <cell r="N112">
            <v>3368</v>
          </cell>
          <cell r="O112">
            <v>3369</v>
          </cell>
        </row>
        <row r="113">
          <cell r="C113">
            <v>361</v>
          </cell>
          <cell r="D113">
            <v>438</v>
          </cell>
          <cell r="E113">
            <v>437</v>
          </cell>
          <cell r="F113">
            <v>455</v>
          </cell>
          <cell r="G113">
            <v>405</v>
          </cell>
          <cell r="H113">
            <v>384</v>
          </cell>
          <cell r="I113">
            <v>436</v>
          </cell>
          <cell r="J113">
            <v>376</v>
          </cell>
          <cell r="K113">
            <v>359</v>
          </cell>
          <cell r="L113">
            <v>409</v>
          </cell>
          <cell r="M113">
            <v>334</v>
          </cell>
          <cell r="N113">
            <v>269</v>
          </cell>
          <cell r="O113">
            <v>294</v>
          </cell>
        </row>
        <row r="114">
          <cell r="C114">
            <v>10405</v>
          </cell>
          <cell r="D114">
            <v>11418</v>
          </cell>
          <cell r="E114">
            <v>11325</v>
          </cell>
          <cell r="F114">
            <v>11665</v>
          </cell>
          <cell r="G114">
            <v>11987</v>
          </cell>
          <cell r="H114">
            <v>12222</v>
          </cell>
          <cell r="I114">
            <v>12427</v>
          </cell>
          <cell r="J114">
            <v>12512</v>
          </cell>
          <cell r="K114">
            <v>12833</v>
          </cell>
          <cell r="L114">
            <v>13715</v>
          </cell>
          <cell r="M114">
            <v>13109</v>
          </cell>
          <cell r="N114">
            <v>12082</v>
          </cell>
          <cell r="O114">
            <v>11973</v>
          </cell>
        </row>
        <row r="115">
          <cell r="C115">
            <v>121</v>
          </cell>
          <cell r="D115">
            <v>131</v>
          </cell>
          <cell r="E115">
            <v>125</v>
          </cell>
          <cell r="F115">
            <v>116</v>
          </cell>
          <cell r="G115">
            <v>121</v>
          </cell>
          <cell r="H115">
            <v>147</v>
          </cell>
          <cell r="I115">
            <v>127</v>
          </cell>
          <cell r="J115">
            <v>141</v>
          </cell>
          <cell r="K115">
            <v>141</v>
          </cell>
          <cell r="L115">
            <v>163</v>
          </cell>
          <cell r="M115">
            <v>136</v>
          </cell>
          <cell r="N115">
            <v>128</v>
          </cell>
          <cell r="O115">
            <v>130</v>
          </cell>
        </row>
        <row r="116">
          <cell r="C116">
            <v>58</v>
          </cell>
          <cell r="D116">
            <v>66</v>
          </cell>
          <cell r="E116">
            <v>86</v>
          </cell>
          <cell r="F116">
            <v>77</v>
          </cell>
          <cell r="G116">
            <v>73</v>
          </cell>
          <cell r="H116">
            <v>70</v>
          </cell>
          <cell r="I116">
            <v>88</v>
          </cell>
          <cell r="J116">
            <v>96</v>
          </cell>
          <cell r="K116">
            <v>77</v>
          </cell>
          <cell r="L116">
            <v>100</v>
          </cell>
          <cell r="M116">
            <v>90</v>
          </cell>
          <cell r="N116">
            <v>92</v>
          </cell>
          <cell r="O116">
            <v>95</v>
          </cell>
        </row>
        <row r="117">
          <cell r="C117">
            <v>291</v>
          </cell>
          <cell r="D117">
            <v>304</v>
          </cell>
          <cell r="E117">
            <v>309</v>
          </cell>
          <cell r="F117">
            <v>322</v>
          </cell>
          <cell r="G117">
            <v>320</v>
          </cell>
          <cell r="H117">
            <v>333</v>
          </cell>
          <cell r="I117">
            <v>366</v>
          </cell>
          <cell r="J117">
            <v>373</v>
          </cell>
          <cell r="K117">
            <v>371</v>
          </cell>
          <cell r="L117">
            <v>396</v>
          </cell>
          <cell r="M117">
            <v>397</v>
          </cell>
          <cell r="N117">
            <v>370</v>
          </cell>
          <cell r="O117">
            <v>343</v>
          </cell>
        </row>
        <row r="118">
          <cell r="C118">
            <v>1231</v>
          </cell>
          <cell r="D118">
            <v>1415</v>
          </cell>
          <cell r="E118">
            <v>1383</v>
          </cell>
          <cell r="F118">
            <v>1308</v>
          </cell>
          <cell r="G118">
            <v>1321</v>
          </cell>
          <cell r="H118">
            <v>1325</v>
          </cell>
          <cell r="I118">
            <v>1298</v>
          </cell>
          <cell r="J118">
            <v>1341</v>
          </cell>
          <cell r="K118">
            <v>1344</v>
          </cell>
          <cell r="L118">
            <v>1460</v>
          </cell>
          <cell r="M118">
            <v>1320</v>
          </cell>
          <cell r="N118">
            <v>1216</v>
          </cell>
          <cell r="O118">
            <v>1261</v>
          </cell>
        </row>
        <row r="119">
          <cell r="C119">
            <v>588</v>
          </cell>
          <cell r="D119">
            <v>625</v>
          </cell>
          <cell r="E119">
            <v>646</v>
          </cell>
          <cell r="F119">
            <v>600</v>
          </cell>
          <cell r="G119">
            <v>603</v>
          </cell>
          <cell r="H119">
            <v>577</v>
          </cell>
          <cell r="I119">
            <v>638</v>
          </cell>
          <cell r="J119">
            <v>746</v>
          </cell>
          <cell r="K119">
            <v>713</v>
          </cell>
          <cell r="L119">
            <v>728</v>
          </cell>
          <cell r="M119">
            <v>735</v>
          </cell>
          <cell r="N119">
            <v>591</v>
          </cell>
          <cell r="O119">
            <v>689</v>
          </cell>
        </row>
        <row r="120">
          <cell r="C120">
            <v>660</v>
          </cell>
          <cell r="D120">
            <v>718</v>
          </cell>
          <cell r="E120">
            <v>738</v>
          </cell>
          <cell r="F120">
            <v>733</v>
          </cell>
          <cell r="G120">
            <v>778</v>
          </cell>
          <cell r="H120">
            <v>793</v>
          </cell>
          <cell r="I120">
            <v>839</v>
          </cell>
          <cell r="J120">
            <v>841</v>
          </cell>
          <cell r="K120">
            <v>870</v>
          </cell>
          <cell r="L120">
            <v>961</v>
          </cell>
          <cell r="M120">
            <v>873</v>
          </cell>
          <cell r="N120">
            <v>772</v>
          </cell>
          <cell r="O120">
            <v>783</v>
          </cell>
        </row>
        <row r="121">
          <cell r="C121">
            <v>335</v>
          </cell>
          <cell r="D121">
            <v>371</v>
          </cell>
          <cell r="E121">
            <v>363</v>
          </cell>
          <cell r="F121">
            <v>356</v>
          </cell>
          <cell r="G121">
            <v>362</v>
          </cell>
          <cell r="H121">
            <v>366</v>
          </cell>
          <cell r="I121">
            <v>411</v>
          </cell>
          <cell r="J121">
            <v>384</v>
          </cell>
          <cell r="K121">
            <v>426</v>
          </cell>
          <cell r="L121">
            <v>399</v>
          </cell>
          <cell r="M121">
            <v>419</v>
          </cell>
          <cell r="N121">
            <v>372</v>
          </cell>
          <cell r="O121">
            <v>404</v>
          </cell>
        </row>
        <row r="122">
          <cell r="C122">
            <v>138</v>
          </cell>
          <cell r="D122">
            <v>141</v>
          </cell>
          <cell r="E122">
            <v>143</v>
          </cell>
          <cell r="F122">
            <v>136</v>
          </cell>
          <cell r="G122">
            <v>125</v>
          </cell>
          <cell r="H122">
            <v>139</v>
          </cell>
          <cell r="I122">
            <v>149</v>
          </cell>
          <cell r="J122">
            <v>160</v>
          </cell>
          <cell r="K122">
            <v>170</v>
          </cell>
          <cell r="L122">
            <v>153</v>
          </cell>
          <cell r="M122">
            <v>162</v>
          </cell>
          <cell r="N122">
            <v>162</v>
          </cell>
          <cell r="O122">
            <v>131</v>
          </cell>
        </row>
      </sheetData>
      <sheetData sheetId="6">
        <row r="8">
          <cell r="C8">
            <v>1642</v>
          </cell>
          <cell r="D8">
            <v>1677</v>
          </cell>
          <cell r="E8">
            <v>1706</v>
          </cell>
          <cell r="F8">
            <v>1682</v>
          </cell>
          <cell r="G8">
            <v>1736</v>
          </cell>
          <cell r="H8">
            <v>1799</v>
          </cell>
          <cell r="I8">
            <v>1853</v>
          </cell>
          <cell r="J8">
            <v>2012</v>
          </cell>
          <cell r="K8">
            <v>1944</v>
          </cell>
          <cell r="L8">
            <v>2050</v>
          </cell>
          <cell r="M8">
            <v>1742</v>
          </cell>
          <cell r="N8">
            <v>1660</v>
          </cell>
          <cell r="O8">
            <v>1527</v>
          </cell>
        </row>
        <row r="9">
          <cell r="C9">
            <v>310</v>
          </cell>
          <cell r="D9">
            <v>318</v>
          </cell>
          <cell r="E9">
            <v>354</v>
          </cell>
          <cell r="F9">
            <v>351</v>
          </cell>
          <cell r="G9">
            <v>305</v>
          </cell>
          <cell r="H9">
            <v>364</v>
          </cell>
          <cell r="I9">
            <v>382</v>
          </cell>
          <cell r="J9">
            <v>376</v>
          </cell>
          <cell r="K9">
            <v>414</v>
          </cell>
          <cell r="L9">
            <v>403</v>
          </cell>
          <cell r="M9">
            <v>411</v>
          </cell>
          <cell r="N9">
            <v>336</v>
          </cell>
          <cell r="O9">
            <v>339</v>
          </cell>
        </row>
        <row r="10">
          <cell r="C10">
            <v>103</v>
          </cell>
          <cell r="D10">
            <v>108</v>
          </cell>
          <cell r="E10">
            <v>100</v>
          </cell>
          <cell r="F10">
            <v>110</v>
          </cell>
          <cell r="G10">
            <v>94</v>
          </cell>
          <cell r="H10">
            <v>106</v>
          </cell>
          <cell r="I10">
            <v>85</v>
          </cell>
          <cell r="J10">
            <v>103</v>
          </cell>
          <cell r="K10">
            <v>111</v>
          </cell>
          <cell r="L10">
            <v>125</v>
          </cell>
          <cell r="M10">
            <v>101</v>
          </cell>
          <cell r="N10">
            <v>96</v>
          </cell>
          <cell r="O10">
            <v>96</v>
          </cell>
        </row>
        <row r="11">
          <cell r="C11">
            <v>232</v>
          </cell>
          <cell r="D11">
            <v>239</v>
          </cell>
          <cell r="E11">
            <v>231</v>
          </cell>
          <cell r="F11">
            <v>229</v>
          </cell>
          <cell r="G11">
            <v>223</v>
          </cell>
          <cell r="H11">
            <v>235</v>
          </cell>
          <cell r="I11">
            <v>252</v>
          </cell>
          <cell r="J11">
            <v>261</v>
          </cell>
          <cell r="K11">
            <v>235</v>
          </cell>
          <cell r="L11">
            <v>266</v>
          </cell>
          <cell r="M11">
            <v>223</v>
          </cell>
          <cell r="N11">
            <v>202</v>
          </cell>
          <cell r="O11">
            <v>239</v>
          </cell>
        </row>
        <row r="12">
          <cell r="C12">
            <v>202</v>
          </cell>
          <cell r="D12">
            <v>184</v>
          </cell>
          <cell r="E12">
            <v>214</v>
          </cell>
          <cell r="F12">
            <v>216</v>
          </cell>
          <cell r="G12">
            <v>195</v>
          </cell>
          <cell r="H12">
            <v>234</v>
          </cell>
          <cell r="I12">
            <v>225</v>
          </cell>
          <cell r="J12">
            <v>243</v>
          </cell>
          <cell r="K12">
            <v>273</v>
          </cell>
          <cell r="L12">
            <v>249</v>
          </cell>
          <cell r="M12">
            <v>240</v>
          </cell>
          <cell r="N12">
            <v>202</v>
          </cell>
          <cell r="O12">
            <v>213</v>
          </cell>
        </row>
        <row r="13">
          <cell r="C13">
            <v>113</v>
          </cell>
          <cell r="D13">
            <v>119</v>
          </cell>
          <cell r="E13">
            <v>137</v>
          </cell>
          <cell r="F13">
            <v>141</v>
          </cell>
          <cell r="G13">
            <v>131</v>
          </cell>
          <cell r="H13">
            <v>138</v>
          </cell>
          <cell r="I13">
            <v>147</v>
          </cell>
          <cell r="J13">
            <v>170</v>
          </cell>
          <cell r="K13">
            <v>156</v>
          </cell>
          <cell r="L13">
            <v>165</v>
          </cell>
          <cell r="M13">
            <v>140</v>
          </cell>
          <cell r="N13">
            <v>143</v>
          </cell>
          <cell r="O13">
            <v>147</v>
          </cell>
        </row>
        <row r="14">
          <cell r="C14">
            <v>418</v>
          </cell>
          <cell r="D14">
            <v>425</v>
          </cell>
          <cell r="E14">
            <v>442</v>
          </cell>
          <cell r="F14">
            <v>442</v>
          </cell>
          <cell r="G14">
            <v>471</v>
          </cell>
          <cell r="H14">
            <v>482</v>
          </cell>
          <cell r="I14">
            <v>504</v>
          </cell>
          <cell r="J14">
            <v>495</v>
          </cell>
          <cell r="K14">
            <v>522</v>
          </cell>
          <cell r="L14">
            <v>540</v>
          </cell>
          <cell r="M14">
            <v>522</v>
          </cell>
          <cell r="N14">
            <v>465</v>
          </cell>
          <cell r="O14">
            <v>484</v>
          </cell>
        </row>
        <row r="15">
          <cell r="C15">
            <v>115</v>
          </cell>
          <cell r="D15">
            <v>140</v>
          </cell>
          <cell r="E15">
            <v>125</v>
          </cell>
          <cell r="F15">
            <v>134</v>
          </cell>
          <cell r="G15">
            <v>150</v>
          </cell>
          <cell r="H15">
            <v>141</v>
          </cell>
          <cell r="I15">
            <v>174</v>
          </cell>
          <cell r="J15">
            <v>157</v>
          </cell>
          <cell r="K15">
            <v>149</v>
          </cell>
          <cell r="L15">
            <v>189</v>
          </cell>
          <cell r="M15">
            <v>157</v>
          </cell>
          <cell r="N15">
            <v>155</v>
          </cell>
          <cell r="O15">
            <v>131</v>
          </cell>
        </row>
        <row r="16">
          <cell r="C16">
            <v>251</v>
          </cell>
          <cell r="D16">
            <v>279</v>
          </cell>
          <cell r="E16">
            <v>295</v>
          </cell>
          <cell r="F16">
            <v>255</v>
          </cell>
          <cell r="G16">
            <v>265</v>
          </cell>
          <cell r="H16">
            <v>281</v>
          </cell>
          <cell r="I16">
            <v>295</v>
          </cell>
          <cell r="J16">
            <v>284</v>
          </cell>
          <cell r="K16">
            <v>347</v>
          </cell>
          <cell r="L16">
            <v>355</v>
          </cell>
          <cell r="M16">
            <v>366</v>
          </cell>
          <cell r="N16">
            <v>346</v>
          </cell>
          <cell r="O16">
            <v>303</v>
          </cell>
        </row>
        <row r="17">
          <cell r="C17">
            <v>851</v>
          </cell>
          <cell r="D17">
            <v>840</v>
          </cell>
          <cell r="E17">
            <v>872</v>
          </cell>
          <cell r="F17">
            <v>858</v>
          </cell>
          <cell r="G17">
            <v>915</v>
          </cell>
          <cell r="H17">
            <v>965</v>
          </cell>
          <cell r="I17">
            <v>1046</v>
          </cell>
          <cell r="J17">
            <v>1080</v>
          </cell>
          <cell r="K17">
            <v>1116</v>
          </cell>
          <cell r="L17">
            <v>1235</v>
          </cell>
          <cell r="M17">
            <v>1106</v>
          </cell>
          <cell r="N17">
            <v>879</v>
          </cell>
          <cell r="O17">
            <v>990</v>
          </cell>
        </row>
        <row r="18">
          <cell r="C18">
            <v>1711</v>
          </cell>
          <cell r="D18">
            <v>1812</v>
          </cell>
          <cell r="E18">
            <v>1702</v>
          </cell>
          <cell r="F18">
            <v>1720</v>
          </cell>
          <cell r="G18">
            <v>1773</v>
          </cell>
          <cell r="H18">
            <v>1691</v>
          </cell>
          <cell r="I18">
            <v>1736</v>
          </cell>
          <cell r="J18">
            <v>1908</v>
          </cell>
          <cell r="K18">
            <v>1897</v>
          </cell>
          <cell r="L18">
            <v>2044</v>
          </cell>
          <cell r="M18">
            <v>1892</v>
          </cell>
          <cell r="N18">
            <v>1771</v>
          </cell>
          <cell r="O18">
            <v>1682</v>
          </cell>
        </row>
        <row r="19">
          <cell r="C19">
            <v>356</v>
          </cell>
          <cell r="D19">
            <v>323</v>
          </cell>
          <cell r="E19">
            <v>316</v>
          </cell>
          <cell r="F19">
            <v>366</v>
          </cell>
          <cell r="G19">
            <v>348</v>
          </cell>
          <cell r="H19">
            <v>318</v>
          </cell>
          <cell r="I19">
            <v>347</v>
          </cell>
          <cell r="J19">
            <v>331</v>
          </cell>
          <cell r="K19">
            <v>333</v>
          </cell>
          <cell r="L19">
            <v>416</v>
          </cell>
          <cell r="M19">
            <v>419</v>
          </cell>
          <cell r="N19">
            <v>369</v>
          </cell>
          <cell r="O19">
            <v>315</v>
          </cell>
        </row>
        <row r="20">
          <cell r="C20">
            <v>825</v>
          </cell>
          <cell r="D20">
            <v>816</v>
          </cell>
          <cell r="E20">
            <v>845</v>
          </cell>
          <cell r="F20">
            <v>841</v>
          </cell>
          <cell r="G20">
            <v>846</v>
          </cell>
          <cell r="H20">
            <v>865</v>
          </cell>
          <cell r="I20">
            <v>914</v>
          </cell>
          <cell r="J20">
            <v>1005</v>
          </cell>
          <cell r="K20">
            <v>982</v>
          </cell>
          <cell r="L20">
            <v>1031</v>
          </cell>
          <cell r="M20">
            <v>996</v>
          </cell>
          <cell r="N20">
            <v>838</v>
          </cell>
          <cell r="O20">
            <v>897</v>
          </cell>
        </row>
        <row r="21">
          <cell r="C21">
            <v>2217</v>
          </cell>
          <cell r="D21">
            <v>2286</v>
          </cell>
          <cell r="E21">
            <v>2430</v>
          </cell>
          <cell r="F21">
            <v>2506</v>
          </cell>
          <cell r="G21">
            <v>2442</v>
          </cell>
          <cell r="H21">
            <v>2558</v>
          </cell>
          <cell r="I21">
            <v>2884</v>
          </cell>
          <cell r="J21">
            <v>2909</v>
          </cell>
          <cell r="K21">
            <v>2983</v>
          </cell>
          <cell r="L21">
            <v>3020</v>
          </cell>
          <cell r="M21">
            <v>2955</v>
          </cell>
          <cell r="N21">
            <v>2568</v>
          </cell>
          <cell r="O21">
            <v>2582</v>
          </cell>
        </row>
        <row r="22">
          <cell r="C22">
            <v>403</v>
          </cell>
          <cell r="D22">
            <v>434</v>
          </cell>
          <cell r="E22">
            <v>396</v>
          </cell>
          <cell r="F22">
            <v>395</v>
          </cell>
          <cell r="G22">
            <v>413</v>
          </cell>
          <cell r="H22">
            <v>428</v>
          </cell>
          <cell r="I22">
            <v>447</v>
          </cell>
          <cell r="J22">
            <v>464</v>
          </cell>
          <cell r="K22">
            <v>461</v>
          </cell>
          <cell r="L22">
            <v>459</v>
          </cell>
          <cell r="M22">
            <v>437</v>
          </cell>
          <cell r="N22">
            <v>362</v>
          </cell>
          <cell r="O22">
            <v>355</v>
          </cell>
        </row>
        <row r="23">
          <cell r="C23">
            <v>747</v>
          </cell>
          <cell r="D23">
            <v>784</v>
          </cell>
          <cell r="E23">
            <v>800</v>
          </cell>
          <cell r="F23">
            <v>793</v>
          </cell>
          <cell r="G23">
            <v>775</v>
          </cell>
          <cell r="H23">
            <v>796</v>
          </cell>
          <cell r="I23">
            <v>846</v>
          </cell>
          <cell r="J23">
            <v>921</v>
          </cell>
          <cell r="K23">
            <v>978</v>
          </cell>
          <cell r="L23">
            <v>958</v>
          </cell>
          <cell r="M23">
            <v>901</v>
          </cell>
          <cell r="N23">
            <v>854</v>
          </cell>
          <cell r="O23">
            <v>926</v>
          </cell>
        </row>
        <row r="24">
          <cell r="C24">
            <v>123</v>
          </cell>
          <cell r="D24">
            <v>129</v>
          </cell>
          <cell r="E24">
            <v>155</v>
          </cell>
          <cell r="F24">
            <v>130</v>
          </cell>
          <cell r="G24">
            <v>125</v>
          </cell>
          <cell r="H24">
            <v>118</v>
          </cell>
          <cell r="I24">
            <v>117</v>
          </cell>
          <cell r="J24">
            <v>144</v>
          </cell>
          <cell r="K24">
            <v>162</v>
          </cell>
          <cell r="L24">
            <v>191</v>
          </cell>
          <cell r="M24">
            <v>152</v>
          </cell>
          <cell r="N24">
            <v>143</v>
          </cell>
          <cell r="O24">
            <v>138</v>
          </cell>
        </row>
        <row r="25">
          <cell r="C25">
            <v>537</v>
          </cell>
          <cell r="D25">
            <v>530</v>
          </cell>
          <cell r="E25">
            <v>520</v>
          </cell>
          <cell r="F25">
            <v>604</v>
          </cell>
          <cell r="G25">
            <v>577</v>
          </cell>
          <cell r="H25">
            <v>616</v>
          </cell>
          <cell r="I25">
            <v>631</v>
          </cell>
          <cell r="J25">
            <v>667</v>
          </cell>
          <cell r="K25">
            <v>703</v>
          </cell>
          <cell r="L25">
            <v>726</v>
          </cell>
          <cell r="M25">
            <v>737</v>
          </cell>
          <cell r="N25">
            <v>612</v>
          </cell>
          <cell r="O25">
            <v>575</v>
          </cell>
        </row>
        <row r="26">
          <cell r="C26">
            <v>165</v>
          </cell>
          <cell r="D26">
            <v>174</v>
          </cell>
          <cell r="E26">
            <v>190</v>
          </cell>
          <cell r="F26">
            <v>168</v>
          </cell>
          <cell r="G26">
            <v>155</v>
          </cell>
          <cell r="H26">
            <v>180</v>
          </cell>
          <cell r="I26">
            <v>195</v>
          </cell>
          <cell r="J26">
            <v>191</v>
          </cell>
          <cell r="K26">
            <v>197</v>
          </cell>
          <cell r="L26">
            <v>181</v>
          </cell>
          <cell r="M26">
            <v>187</v>
          </cell>
          <cell r="N26">
            <v>166</v>
          </cell>
          <cell r="O26">
            <v>175</v>
          </cell>
        </row>
        <row r="27">
          <cell r="C27">
            <v>1103</v>
          </cell>
          <cell r="D27">
            <v>1158</v>
          </cell>
          <cell r="E27">
            <v>1090</v>
          </cell>
          <cell r="F27">
            <v>1198</v>
          </cell>
          <cell r="G27">
            <v>1149</v>
          </cell>
          <cell r="H27">
            <v>1119</v>
          </cell>
          <cell r="I27">
            <v>1249</v>
          </cell>
          <cell r="J27">
            <v>1273</v>
          </cell>
          <cell r="K27">
            <v>1327</v>
          </cell>
          <cell r="L27">
            <v>1397</v>
          </cell>
          <cell r="M27">
            <v>1300</v>
          </cell>
          <cell r="N27">
            <v>1108</v>
          </cell>
          <cell r="O27">
            <v>1131</v>
          </cell>
        </row>
        <row r="28">
          <cell r="C28">
            <v>300</v>
          </cell>
          <cell r="D28">
            <v>305</v>
          </cell>
          <cell r="E28">
            <v>294</v>
          </cell>
          <cell r="F28">
            <v>293</v>
          </cell>
          <cell r="G28">
            <v>283</v>
          </cell>
          <cell r="H28">
            <v>309</v>
          </cell>
          <cell r="I28">
            <v>328</v>
          </cell>
          <cell r="J28">
            <v>326</v>
          </cell>
          <cell r="K28">
            <v>335</v>
          </cell>
          <cell r="L28">
            <v>374</v>
          </cell>
          <cell r="M28">
            <v>333</v>
          </cell>
          <cell r="N28">
            <v>273</v>
          </cell>
          <cell r="O28">
            <v>260</v>
          </cell>
        </row>
        <row r="29">
          <cell r="C29">
            <v>192</v>
          </cell>
          <cell r="D29">
            <v>219</v>
          </cell>
          <cell r="E29">
            <v>189</v>
          </cell>
          <cell r="F29">
            <v>220</v>
          </cell>
          <cell r="G29">
            <v>207</v>
          </cell>
          <cell r="H29">
            <v>199</v>
          </cell>
          <cell r="I29">
            <v>237</v>
          </cell>
          <cell r="J29">
            <v>237</v>
          </cell>
          <cell r="K29">
            <v>239</v>
          </cell>
          <cell r="L29">
            <v>253</v>
          </cell>
          <cell r="M29">
            <v>241</v>
          </cell>
          <cell r="N29">
            <v>214</v>
          </cell>
          <cell r="O29">
            <v>233</v>
          </cell>
        </row>
        <row r="30">
          <cell r="C30">
            <v>667</v>
          </cell>
          <cell r="D30">
            <v>646</v>
          </cell>
          <cell r="E30">
            <v>634</v>
          </cell>
          <cell r="F30">
            <v>635</v>
          </cell>
          <cell r="G30">
            <v>650</v>
          </cell>
          <cell r="H30">
            <v>664</v>
          </cell>
          <cell r="I30">
            <v>760</v>
          </cell>
          <cell r="J30">
            <v>763</v>
          </cell>
          <cell r="K30">
            <v>776</v>
          </cell>
          <cell r="L30">
            <v>851</v>
          </cell>
          <cell r="M30">
            <v>777</v>
          </cell>
          <cell r="N30">
            <v>664</v>
          </cell>
          <cell r="O30">
            <v>645</v>
          </cell>
        </row>
        <row r="31">
          <cell r="C31">
            <v>196</v>
          </cell>
          <cell r="D31">
            <v>203</v>
          </cell>
          <cell r="E31">
            <v>199</v>
          </cell>
          <cell r="F31">
            <v>200</v>
          </cell>
          <cell r="G31">
            <v>212</v>
          </cell>
          <cell r="H31">
            <v>233</v>
          </cell>
          <cell r="I31">
            <v>232</v>
          </cell>
          <cell r="J31">
            <v>282</v>
          </cell>
          <cell r="K31">
            <v>267</v>
          </cell>
          <cell r="L31">
            <v>313</v>
          </cell>
          <cell r="M31">
            <v>267</v>
          </cell>
          <cell r="N31">
            <v>224</v>
          </cell>
          <cell r="O31">
            <v>252</v>
          </cell>
        </row>
        <row r="32">
          <cell r="C32">
            <v>136</v>
          </cell>
          <cell r="D32">
            <v>128</v>
          </cell>
          <cell r="E32">
            <v>155</v>
          </cell>
          <cell r="F32">
            <v>124</v>
          </cell>
          <cell r="G32">
            <v>148</v>
          </cell>
          <cell r="H32">
            <v>138</v>
          </cell>
          <cell r="I32">
            <v>129</v>
          </cell>
          <cell r="J32">
            <v>144</v>
          </cell>
          <cell r="K32">
            <v>160</v>
          </cell>
          <cell r="L32">
            <v>157</v>
          </cell>
          <cell r="M32">
            <v>135</v>
          </cell>
          <cell r="N32">
            <v>132</v>
          </cell>
          <cell r="O32">
            <v>135</v>
          </cell>
        </row>
        <row r="33">
          <cell r="C33">
            <v>98</v>
          </cell>
          <cell r="D33">
            <v>95</v>
          </cell>
          <cell r="E33">
            <v>99</v>
          </cell>
          <cell r="F33">
            <v>86</v>
          </cell>
          <cell r="G33">
            <v>84</v>
          </cell>
          <cell r="H33">
            <v>91</v>
          </cell>
          <cell r="I33">
            <v>102</v>
          </cell>
          <cell r="J33">
            <v>126</v>
          </cell>
          <cell r="K33">
            <v>99</v>
          </cell>
          <cell r="L33">
            <v>103</v>
          </cell>
          <cell r="M33">
            <v>113</v>
          </cell>
          <cell r="N33">
            <v>91</v>
          </cell>
          <cell r="O33">
            <v>91</v>
          </cell>
        </row>
        <row r="34">
          <cell r="C34">
            <v>962</v>
          </cell>
          <cell r="D34">
            <v>958</v>
          </cell>
          <cell r="E34">
            <v>987</v>
          </cell>
          <cell r="F34">
            <v>1077</v>
          </cell>
          <cell r="G34">
            <v>1012</v>
          </cell>
          <cell r="H34">
            <v>1090</v>
          </cell>
          <cell r="I34">
            <v>1163</v>
          </cell>
          <cell r="J34">
            <v>1172</v>
          </cell>
          <cell r="K34">
            <v>1170</v>
          </cell>
          <cell r="L34">
            <v>1191</v>
          </cell>
          <cell r="M34">
            <v>1229</v>
          </cell>
          <cell r="N34">
            <v>997</v>
          </cell>
          <cell r="O34">
            <v>975</v>
          </cell>
        </row>
        <row r="35">
          <cell r="C35">
            <v>400</v>
          </cell>
          <cell r="D35">
            <v>383</v>
          </cell>
          <cell r="E35">
            <v>375</v>
          </cell>
          <cell r="F35">
            <v>370</v>
          </cell>
          <cell r="G35">
            <v>367</v>
          </cell>
          <cell r="H35">
            <v>372</v>
          </cell>
          <cell r="I35">
            <v>412</v>
          </cell>
          <cell r="J35">
            <v>375</v>
          </cell>
          <cell r="K35">
            <v>429</v>
          </cell>
          <cell r="L35">
            <v>467</v>
          </cell>
          <cell r="M35">
            <v>463</v>
          </cell>
          <cell r="N35">
            <v>410</v>
          </cell>
          <cell r="O35">
            <v>461</v>
          </cell>
        </row>
        <row r="36">
          <cell r="C36">
            <v>163</v>
          </cell>
          <cell r="D36">
            <v>150</v>
          </cell>
          <cell r="E36">
            <v>170</v>
          </cell>
          <cell r="F36">
            <v>162</v>
          </cell>
          <cell r="G36">
            <v>153</v>
          </cell>
          <cell r="H36">
            <v>174</v>
          </cell>
          <cell r="I36">
            <v>167</v>
          </cell>
          <cell r="J36">
            <v>189</v>
          </cell>
          <cell r="K36">
            <v>185</v>
          </cell>
          <cell r="L36">
            <v>178</v>
          </cell>
          <cell r="M36">
            <v>200</v>
          </cell>
          <cell r="N36">
            <v>183</v>
          </cell>
          <cell r="O36">
            <v>147</v>
          </cell>
        </row>
        <row r="37">
          <cell r="C37">
            <v>973</v>
          </cell>
          <cell r="D37">
            <v>1008</v>
          </cell>
          <cell r="E37">
            <v>961</v>
          </cell>
          <cell r="F37">
            <v>983</v>
          </cell>
          <cell r="G37">
            <v>981</v>
          </cell>
          <cell r="H37">
            <v>1056</v>
          </cell>
          <cell r="I37">
            <v>1017</v>
          </cell>
          <cell r="J37">
            <v>1083</v>
          </cell>
          <cell r="K37">
            <v>1106</v>
          </cell>
          <cell r="L37">
            <v>1147</v>
          </cell>
          <cell r="M37">
            <v>1040</v>
          </cell>
          <cell r="N37">
            <v>890</v>
          </cell>
          <cell r="O37">
            <v>960</v>
          </cell>
        </row>
        <row r="38">
          <cell r="C38">
            <v>3637</v>
          </cell>
          <cell r="D38">
            <v>3998</v>
          </cell>
          <cell r="E38">
            <v>3759</v>
          </cell>
          <cell r="F38">
            <v>3669</v>
          </cell>
          <cell r="G38">
            <v>3863</v>
          </cell>
          <cell r="H38">
            <v>3907</v>
          </cell>
          <cell r="I38">
            <v>3984</v>
          </cell>
          <cell r="J38">
            <v>4088</v>
          </cell>
          <cell r="K38">
            <v>3945</v>
          </cell>
          <cell r="L38">
            <v>4317</v>
          </cell>
          <cell r="M38">
            <v>3846</v>
          </cell>
          <cell r="N38">
            <v>3504</v>
          </cell>
          <cell r="O38">
            <v>3413</v>
          </cell>
        </row>
        <row r="39">
          <cell r="C39">
            <v>331</v>
          </cell>
          <cell r="D39">
            <v>335</v>
          </cell>
          <cell r="E39">
            <v>337</v>
          </cell>
          <cell r="F39">
            <v>324</v>
          </cell>
          <cell r="G39">
            <v>360</v>
          </cell>
          <cell r="H39">
            <v>334</v>
          </cell>
          <cell r="I39">
            <v>289</v>
          </cell>
          <cell r="J39">
            <v>316</v>
          </cell>
          <cell r="K39">
            <v>330</v>
          </cell>
          <cell r="L39">
            <v>362</v>
          </cell>
          <cell r="M39">
            <v>306</v>
          </cell>
          <cell r="N39">
            <v>312</v>
          </cell>
          <cell r="O39">
            <v>284</v>
          </cell>
        </row>
        <row r="40">
          <cell r="C40">
            <v>371</v>
          </cell>
          <cell r="D40">
            <v>380</v>
          </cell>
          <cell r="E40">
            <v>373</v>
          </cell>
          <cell r="F40">
            <v>403</v>
          </cell>
          <cell r="G40">
            <v>360</v>
          </cell>
          <cell r="H40">
            <v>400</v>
          </cell>
          <cell r="I40">
            <v>362</v>
          </cell>
          <cell r="J40">
            <v>461</v>
          </cell>
          <cell r="K40">
            <v>457</v>
          </cell>
          <cell r="L40">
            <v>462</v>
          </cell>
          <cell r="M40">
            <v>474</v>
          </cell>
          <cell r="N40">
            <v>412</v>
          </cell>
          <cell r="O40">
            <v>405</v>
          </cell>
        </row>
        <row r="41">
          <cell r="C41">
            <v>1249</v>
          </cell>
          <cell r="D41">
            <v>1295</v>
          </cell>
          <cell r="E41">
            <v>1264</v>
          </cell>
          <cell r="F41">
            <v>1315</v>
          </cell>
          <cell r="G41">
            <v>1303</v>
          </cell>
          <cell r="H41">
            <v>1328</v>
          </cell>
          <cell r="I41">
            <v>1509</v>
          </cell>
          <cell r="J41">
            <v>1527</v>
          </cell>
          <cell r="K41">
            <v>1545</v>
          </cell>
          <cell r="L41">
            <v>1643</v>
          </cell>
          <cell r="M41">
            <v>1580</v>
          </cell>
          <cell r="N41">
            <v>1480</v>
          </cell>
          <cell r="O41">
            <v>1421</v>
          </cell>
        </row>
        <row r="42">
          <cell r="C42">
            <v>227</v>
          </cell>
          <cell r="D42">
            <v>262</v>
          </cell>
          <cell r="E42">
            <v>222</v>
          </cell>
          <cell r="F42">
            <v>203</v>
          </cell>
          <cell r="G42">
            <v>241</v>
          </cell>
          <cell r="H42">
            <v>224</v>
          </cell>
          <cell r="I42">
            <v>247</v>
          </cell>
          <cell r="J42">
            <v>284</v>
          </cell>
          <cell r="K42">
            <v>261</v>
          </cell>
          <cell r="L42">
            <v>282</v>
          </cell>
          <cell r="M42">
            <v>226</v>
          </cell>
          <cell r="N42">
            <v>199</v>
          </cell>
          <cell r="O42">
            <v>179</v>
          </cell>
        </row>
        <row r="43">
          <cell r="C43">
            <v>189</v>
          </cell>
          <cell r="D43">
            <v>175</v>
          </cell>
          <cell r="E43">
            <v>187</v>
          </cell>
          <cell r="F43">
            <v>185</v>
          </cell>
          <cell r="G43">
            <v>171</v>
          </cell>
          <cell r="H43">
            <v>162</v>
          </cell>
          <cell r="I43">
            <v>193</v>
          </cell>
          <cell r="J43">
            <v>175</v>
          </cell>
          <cell r="K43">
            <v>182</v>
          </cell>
          <cell r="L43">
            <v>163</v>
          </cell>
          <cell r="M43">
            <v>151</v>
          </cell>
          <cell r="N43">
            <v>144</v>
          </cell>
          <cell r="O43">
            <v>153</v>
          </cell>
        </row>
        <row r="44">
          <cell r="C44">
            <v>435</v>
          </cell>
          <cell r="D44">
            <v>428</v>
          </cell>
          <cell r="E44">
            <v>430</v>
          </cell>
          <cell r="F44">
            <v>428</v>
          </cell>
          <cell r="G44">
            <v>428</v>
          </cell>
          <cell r="H44">
            <v>466</v>
          </cell>
          <cell r="I44">
            <v>509</v>
          </cell>
          <cell r="J44">
            <v>486</v>
          </cell>
          <cell r="K44">
            <v>517</v>
          </cell>
          <cell r="L44">
            <v>544</v>
          </cell>
          <cell r="M44">
            <v>473</v>
          </cell>
          <cell r="N44">
            <v>487</v>
          </cell>
          <cell r="O44">
            <v>410</v>
          </cell>
        </row>
        <row r="45">
          <cell r="C45">
            <v>697</v>
          </cell>
          <cell r="D45">
            <v>742</v>
          </cell>
          <cell r="E45">
            <v>759</v>
          </cell>
          <cell r="F45">
            <v>735</v>
          </cell>
          <cell r="G45">
            <v>719</v>
          </cell>
          <cell r="H45">
            <v>726</v>
          </cell>
          <cell r="I45">
            <v>764</v>
          </cell>
          <cell r="J45">
            <v>787</v>
          </cell>
          <cell r="K45">
            <v>814</v>
          </cell>
          <cell r="L45">
            <v>871</v>
          </cell>
          <cell r="M45">
            <v>722</v>
          </cell>
          <cell r="N45">
            <v>589</v>
          </cell>
          <cell r="O45">
            <v>624</v>
          </cell>
        </row>
        <row r="46">
          <cell r="C46">
            <v>2378</v>
          </cell>
          <cell r="D46">
            <v>2455</v>
          </cell>
          <cell r="E46">
            <v>2462</v>
          </cell>
          <cell r="F46">
            <v>2422</v>
          </cell>
          <cell r="G46">
            <v>2425</v>
          </cell>
          <cell r="H46">
            <v>2521</v>
          </cell>
          <cell r="I46">
            <v>2377</v>
          </cell>
          <cell r="J46">
            <v>2473</v>
          </cell>
          <cell r="K46">
            <v>2481</v>
          </cell>
          <cell r="L46">
            <v>3071</v>
          </cell>
          <cell r="M46">
            <v>2715</v>
          </cell>
          <cell r="N46">
            <v>2384</v>
          </cell>
          <cell r="O46">
            <v>2326</v>
          </cell>
        </row>
        <row r="47">
          <cell r="C47">
            <v>337</v>
          </cell>
          <cell r="D47">
            <v>364</v>
          </cell>
          <cell r="E47">
            <v>412</v>
          </cell>
          <cell r="F47">
            <v>417</v>
          </cell>
          <cell r="G47">
            <v>409</v>
          </cell>
          <cell r="H47">
            <v>428</v>
          </cell>
          <cell r="I47">
            <v>445</v>
          </cell>
          <cell r="J47">
            <v>450</v>
          </cell>
          <cell r="K47">
            <v>430</v>
          </cell>
          <cell r="L47">
            <v>455</v>
          </cell>
          <cell r="M47">
            <v>402</v>
          </cell>
          <cell r="N47">
            <v>354</v>
          </cell>
          <cell r="O47">
            <v>420</v>
          </cell>
        </row>
        <row r="48">
          <cell r="C48">
            <v>3856</v>
          </cell>
          <cell r="D48">
            <v>3892</v>
          </cell>
          <cell r="E48">
            <v>3963</v>
          </cell>
          <cell r="F48">
            <v>4066</v>
          </cell>
          <cell r="G48">
            <v>4117</v>
          </cell>
          <cell r="H48">
            <v>4154</v>
          </cell>
          <cell r="I48">
            <v>4395</v>
          </cell>
          <cell r="J48">
            <v>4427</v>
          </cell>
          <cell r="K48">
            <v>4365</v>
          </cell>
          <cell r="L48">
            <v>4635</v>
          </cell>
          <cell r="M48">
            <v>4232</v>
          </cell>
          <cell r="N48">
            <v>3959</v>
          </cell>
          <cell r="O48">
            <v>3981</v>
          </cell>
        </row>
        <row r="49">
          <cell r="C49">
            <v>427</v>
          </cell>
          <cell r="D49">
            <v>538</v>
          </cell>
          <cell r="E49">
            <v>552</v>
          </cell>
          <cell r="F49">
            <v>506</v>
          </cell>
          <cell r="G49">
            <v>545</v>
          </cell>
          <cell r="H49">
            <v>503</v>
          </cell>
          <cell r="I49">
            <v>737</v>
          </cell>
          <cell r="J49">
            <v>758</v>
          </cell>
          <cell r="K49">
            <v>781</v>
          </cell>
          <cell r="L49">
            <v>745</v>
          </cell>
          <cell r="M49">
            <v>646</v>
          </cell>
          <cell r="N49">
            <v>601</v>
          </cell>
          <cell r="O49">
            <v>578</v>
          </cell>
        </row>
        <row r="50">
          <cell r="C50">
            <v>2159</v>
          </cell>
          <cell r="D50">
            <v>2159</v>
          </cell>
          <cell r="E50">
            <v>2166</v>
          </cell>
          <cell r="F50">
            <v>2304</v>
          </cell>
          <cell r="G50">
            <v>2324</v>
          </cell>
          <cell r="H50">
            <v>2427</v>
          </cell>
          <cell r="I50">
            <v>2609</v>
          </cell>
          <cell r="J50">
            <v>2563</v>
          </cell>
          <cell r="K50">
            <v>2609</v>
          </cell>
          <cell r="L50">
            <v>2745</v>
          </cell>
          <cell r="M50">
            <v>2513</v>
          </cell>
          <cell r="N50">
            <v>2232</v>
          </cell>
          <cell r="O50">
            <v>2218</v>
          </cell>
        </row>
        <row r="51">
          <cell r="C51">
            <v>112</v>
          </cell>
          <cell r="D51">
            <v>115</v>
          </cell>
          <cell r="E51">
            <v>117</v>
          </cell>
          <cell r="F51">
            <v>125</v>
          </cell>
          <cell r="G51">
            <v>116</v>
          </cell>
          <cell r="H51">
            <v>118</v>
          </cell>
          <cell r="I51">
            <v>129</v>
          </cell>
          <cell r="J51">
            <v>127</v>
          </cell>
          <cell r="K51">
            <v>122</v>
          </cell>
          <cell r="L51">
            <v>144</v>
          </cell>
          <cell r="M51">
            <v>131</v>
          </cell>
          <cell r="N51">
            <v>105</v>
          </cell>
          <cell r="O51">
            <v>103</v>
          </cell>
        </row>
        <row r="52">
          <cell r="C52">
            <v>82</v>
          </cell>
          <cell r="D52">
            <v>92</v>
          </cell>
          <cell r="E52">
            <v>79</v>
          </cell>
          <cell r="F52">
            <v>85</v>
          </cell>
          <cell r="G52">
            <v>82</v>
          </cell>
          <cell r="H52">
            <v>82</v>
          </cell>
          <cell r="I52">
            <v>70</v>
          </cell>
          <cell r="J52">
            <v>96</v>
          </cell>
          <cell r="K52">
            <v>89</v>
          </cell>
          <cell r="L52">
            <v>92</v>
          </cell>
          <cell r="M52">
            <v>93</v>
          </cell>
          <cell r="N52">
            <v>100</v>
          </cell>
          <cell r="O52">
            <v>80</v>
          </cell>
        </row>
        <row r="53">
          <cell r="C53">
            <v>506</v>
          </cell>
          <cell r="D53">
            <v>492</v>
          </cell>
          <cell r="E53">
            <v>484</v>
          </cell>
          <cell r="F53">
            <v>498</v>
          </cell>
          <cell r="G53">
            <v>523</v>
          </cell>
          <cell r="H53">
            <v>507</v>
          </cell>
          <cell r="I53">
            <v>535</v>
          </cell>
          <cell r="J53">
            <v>586</v>
          </cell>
          <cell r="K53">
            <v>610</v>
          </cell>
          <cell r="L53">
            <v>674</v>
          </cell>
          <cell r="M53">
            <v>592</v>
          </cell>
          <cell r="N53">
            <v>523</v>
          </cell>
          <cell r="O53">
            <v>517</v>
          </cell>
        </row>
        <row r="54">
          <cell r="C54">
            <v>195</v>
          </cell>
          <cell r="D54">
            <v>186</v>
          </cell>
          <cell r="E54">
            <v>167</v>
          </cell>
          <cell r="F54">
            <v>201</v>
          </cell>
          <cell r="G54">
            <v>227</v>
          </cell>
          <cell r="H54">
            <v>255</v>
          </cell>
          <cell r="I54">
            <v>211</v>
          </cell>
          <cell r="J54">
            <v>247</v>
          </cell>
          <cell r="K54">
            <v>260</v>
          </cell>
          <cell r="L54">
            <v>248</v>
          </cell>
          <cell r="M54">
            <v>237</v>
          </cell>
          <cell r="N54">
            <v>217</v>
          </cell>
          <cell r="O54">
            <v>187</v>
          </cell>
        </row>
        <row r="55">
          <cell r="C55">
            <v>4805</v>
          </cell>
          <cell r="D55">
            <v>5045</v>
          </cell>
          <cell r="E55">
            <v>5057</v>
          </cell>
          <cell r="F55">
            <v>5208</v>
          </cell>
          <cell r="G55">
            <v>5032</v>
          </cell>
          <cell r="H55">
            <v>5275</v>
          </cell>
          <cell r="I55">
            <v>5536</v>
          </cell>
          <cell r="J55">
            <v>5679</v>
          </cell>
          <cell r="K55">
            <v>5711</v>
          </cell>
          <cell r="L55">
            <v>6431</v>
          </cell>
          <cell r="M55">
            <v>6145</v>
          </cell>
          <cell r="N55">
            <v>5445</v>
          </cell>
          <cell r="O55">
            <v>5391</v>
          </cell>
        </row>
        <row r="56">
          <cell r="C56">
            <v>161</v>
          </cell>
          <cell r="D56">
            <v>155</v>
          </cell>
          <cell r="E56">
            <v>159</v>
          </cell>
          <cell r="F56">
            <v>153</v>
          </cell>
          <cell r="G56">
            <v>167</v>
          </cell>
          <cell r="H56">
            <v>168</v>
          </cell>
          <cell r="I56">
            <v>187</v>
          </cell>
          <cell r="J56">
            <v>160</v>
          </cell>
          <cell r="K56">
            <v>173</v>
          </cell>
          <cell r="L56">
            <v>174</v>
          </cell>
          <cell r="M56">
            <v>160</v>
          </cell>
          <cell r="N56">
            <v>120</v>
          </cell>
          <cell r="O56">
            <v>95</v>
          </cell>
        </row>
        <row r="57">
          <cell r="C57">
            <v>198</v>
          </cell>
          <cell r="D57">
            <v>198</v>
          </cell>
          <cell r="E57">
            <v>167</v>
          </cell>
          <cell r="F57">
            <v>190</v>
          </cell>
          <cell r="G57">
            <v>207</v>
          </cell>
          <cell r="H57">
            <v>182</v>
          </cell>
          <cell r="I57">
            <v>223</v>
          </cell>
          <cell r="J57">
            <v>247</v>
          </cell>
          <cell r="K57">
            <v>274</v>
          </cell>
          <cell r="L57">
            <v>242</v>
          </cell>
          <cell r="M57">
            <v>214</v>
          </cell>
          <cell r="N57">
            <v>189</v>
          </cell>
          <cell r="O57">
            <v>236</v>
          </cell>
        </row>
        <row r="58">
          <cell r="C58">
            <v>54</v>
          </cell>
          <cell r="D58">
            <v>49</v>
          </cell>
          <cell r="E58">
            <v>48</v>
          </cell>
          <cell r="F58">
            <v>45</v>
          </cell>
          <cell r="G58">
            <v>46</v>
          </cell>
          <cell r="H58">
            <v>56</v>
          </cell>
          <cell r="I58">
            <v>55</v>
          </cell>
          <cell r="J58">
            <v>50</v>
          </cell>
          <cell r="K58">
            <v>57</v>
          </cell>
          <cell r="L58">
            <v>76</v>
          </cell>
          <cell r="M58">
            <v>59</v>
          </cell>
          <cell r="N58">
            <v>75</v>
          </cell>
          <cell r="O58">
            <v>67</v>
          </cell>
        </row>
        <row r="59">
          <cell r="C59">
            <v>1412</v>
          </cell>
          <cell r="D59">
            <v>1516</v>
          </cell>
          <cell r="E59">
            <v>1437</v>
          </cell>
          <cell r="F59">
            <v>1526</v>
          </cell>
          <cell r="G59">
            <v>1533</v>
          </cell>
          <cell r="H59">
            <v>1549</v>
          </cell>
          <cell r="I59">
            <v>1698</v>
          </cell>
          <cell r="J59">
            <v>1645</v>
          </cell>
          <cell r="K59">
            <v>1756</v>
          </cell>
          <cell r="L59">
            <v>1805</v>
          </cell>
          <cell r="M59">
            <v>1576</v>
          </cell>
          <cell r="N59">
            <v>1409</v>
          </cell>
          <cell r="O59">
            <v>1453</v>
          </cell>
        </row>
        <row r="60">
          <cell r="C60">
            <v>513</v>
          </cell>
          <cell r="D60">
            <v>509</v>
          </cell>
          <cell r="E60">
            <v>516</v>
          </cell>
          <cell r="F60">
            <v>553</v>
          </cell>
          <cell r="G60">
            <v>511</v>
          </cell>
          <cell r="H60">
            <v>506</v>
          </cell>
          <cell r="I60">
            <v>502</v>
          </cell>
          <cell r="J60">
            <v>554</v>
          </cell>
          <cell r="K60">
            <v>599</v>
          </cell>
          <cell r="L60">
            <v>635</v>
          </cell>
          <cell r="M60">
            <v>545</v>
          </cell>
          <cell r="N60">
            <v>506</v>
          </cell>
          <cell r="O60">
            <v>522</v>
          </cell>
        </row>
        <row r="61">
          <cell r="C61">
            <v>958</v>
          </cell>
          <cell r="D61">
            <v>913</v>
          </cell>
          <cell r="E61">
            <v>894</v>
          </cell>
          <cell r="F61">
            <v>1001</v>
          </cell>
          <cell r="G61">
            <v>977</v>
          </cell>
          <cell r="H61">
            <v>1005</v>
          </cell>
          <cell r="I61">
            <v>1012</v>
          </cell>
          <cell r="J61">
            <v>1144</v>
          </cell>
          <cell r="K61">
            <v>1114</v>
          </cell>
          <cell r="L61">
            <v>1124</v>
          </cell>
          <cell r="M61">
            <v>1131</v>
          </cell>
          <cell r="N61">
            <v>967</v>
          </cell>
          <cell r="O61">
            <v>1080</v>
          </cell>
        </row>
        <row r="62">
          <cell r="C62">
            <v>168</v>
          </cell>
          <cell r="D62">
            <v>189</v>
          </cell>
          <cell r="E62">
            <v>203</v>
          </cell>
          <cell r="F62">
            <v>181</v>
          </cell>
          <cell r="G62">
            <v>185</v>
          </cell>
          <cell r="H62">
            <v>172</v>
          </cell>
          <cell r="I62">
            <v>212</v>
          </cell>
          <cell r="J62">
            <v>206</v>
          </cell>
          <cell r="K62">
            <v>209</v>
          </cell>
          <cell r="L62">
            <v>252</v>
          </cell>
          <cell r="M62">
            <v>240</v>
          </cell>
          <cell r="N62">
            <v>181</v>
          </cell>
          <cell r="O62">
            <v>197</v>
          </cell>
        </row>
        <row r="63">
          <cell r="C63">
            <v>731</v>
          </cell>
          <cell r="D63">
            <v>718</v>
          </cell>
          <cell r="E63">
            <v>737</v>
          </cell>
          <cell r="F63">
            <v>733</v>
          </cell>
          <cell r="G63">
            <v>699</v>
          </cell>
          <cell r="H63">
            <v>688</v>
          </cell>
          <cell r="I63">
            <v>727</v>
          </cell>
          <cell r="J63">
            <v>719</v>
          </cell>
          <cell r="K63">
            <v>761</v>
          </cell>
          <cell r="L63">
            <v>709</v>
          </cell>
          <cell r="M63">
            <v>650</v>
          </cell>
          <cell r="N63">
            <v>542</v>
          </cell>
          <cell r="O63">
            <v>501</v>
          </cell>
        </row>
        <row r="64">
          <cell r="C64">
            <v>38</v>
          </cell>
          <cell r="D64">
            <v>47</v>
          </cell>
          <cell r="E64">
            <v>51</v>
          </cell>
          <cell r="F64">
            <v>41</v>
          </cell>
          <cell r="G64">
            <v>34</v>
          </cell>
          <cell r="H64">
            <v>44</v>
          </cell>
          <cell r="I64">
            <v>57</v>
          </cell>
          <cell r="J64">
            <v>41</v>
          </cell>
          <cell r="K64">
            <v>50</v>
          </cell>
          <cell r="L64">
            <v>51</v>
          </cell>
          <cell r="M64">
            <v>42</v>
          </cell>
          <cell r="N64">
            <v>23</v>
          </cell>
          <cell r="O64">
            <v>39</v>
          </cell>
        </row>
        <row r="65">
          <cell r="C65">
            <v>1302</v>
          </cell>
          <cell r="D65">
            <v>1349</v>
          </cell>
          <cell r="E65">
            <v>1292</v>
          </cell>
          <cell r="F65">
            <v>1409</v>
          </cell>
          <cell r="G65">
            <v>1421</v>
          </cell>
          <cell r="H65">
            <v>1459</v>
          </cell>
          <cell r="I65">
            <v>1543</v>
          </cell>
          <cell r="J65">
            <v>1640</v>
          </cell>
          <cell r="K65">
            <v>1651</v>
          </cell>
          <cell r="L65">
            <v>1929</v>
          </cell>
          <cell r="M65">
            <v>1783</v>
          </cell>
          <cell r="N65">
            <v>1626</v>
          </cell>
          <cell r="O65">
            <v>1746</v>
          </cell>
        </row>
        <row r="66">
          <cell r="C66">
            <v>393</v>
          </cell>
          <cell r="D66">
            <v>415</v>
          </cell>
          <cell r="E66">
            <v>420</v>
          </cell>
          <cell r="F66">
            <v>413</v>
          </cell>
          <cell r="G66">
            <v>472</v>
          </cell>
          <cell r="H66">
            <v>441</v>
          </cell>
          <cell r="I66">
            <v>485</v>
          </cell>
          <cell r="J66">
            <v>472</v>
          </cell>
          <cell r="K66">
            <v>521</v>
          </cell>
          <cell r="L66">
            <v>568</v>
          </cell>
          <cell r="M66">
            <v>487</v>
          </cell>
          <cell r="N66">
            <v>452</v>
          </cell>
          <cell r="O66">
            <v>480</v>
          </cell>
        </row>
        <row r="67">
          <cell r="C67">
            <v>279</v>
          </cell>
          <cell r="D67">
            <v>232</v>
          </cell>
          <cell r="E67">
            <v>240</v>
          </cell>
          <cell r="F67">
            <v>254</v>
          </cell>
          <cell r="G67">
            <v>292</v>
          </cell>
          <cell r="H67">
            <v>288</v>
          </cell>
          <cell r="I67">
            <v>271</v>
          </cell>
          <cell r="J67">
            <v>285</v>
          </cell>
          <cell r="K67">
            <v>291</v>
          </cell>
          <cell r="L67">
            <v>300</v>
          </cell>
          <cell r="M67">
            <v>302</v>
          </cell>
          <cell r="N67">
            <v>270</v>
          </cell>
          <cell r="O67">
            <v>291</v>
          </cell>
        </row>
        <row r="68">
          <cell r="C68">
            <v>2448</v>
          </cell>
          <cell r="D68">
            <v>2659</v>
          </cell>
          <cell r="E68">
            <v>2553</v>
          </cell>
          <cell r="F68">
            <v>2668</v>
          </cell>
          <cell r="G68">
            <v>2625</v>
          </cell>
          <cell r="H68">
            <v>2711</v>
          </cell>
          <cell r="I68">
            <v>3019</v>
          </cell>
          <cell r="J68">
            <v>3006</v>
          </cell>
          <cell r="K68">
            <v>3066</v>
          </cell>
          <cell r="L68">
            <v>3279</v>
          </cell>
          <cell r="M68">
            <v>3010</v>
          </cell>
          <cell r="N68">
            <v>2804</v>
          </cell>
          <cell r="O68">
            <v>2739</v>
          </cell>
        </row>
        <row r="69">
          <cell r="C69">
            <v>92</v>
          </cell>
          <cell r="D69">
            <v>75</v>
          </cell>
          <cell r="E69">
            <v>65</v>
          </cell>
          <cell r="F69">
            <v>75</v>
          </cell>
          <cell r="G69">
            <v>82</v>
          </cell>
          <cell r="H69">
            <v>82</v>
          </cell>
          <cell r="I69">
            <v>86</v>
          </cell>
          <cell r="J69">
            <v>79</v>
          </cell>
          <cell r="K69">
            <v>94</v>
          </cell>
          <cell r="L69">
            <v>72</v>
          </cell>
          <cell r="M69">
            <v>78</v>
          </cell>
          <cell r="N69">
            <v>69</v>
          </cell>
          <cell r="O69">
            <v>66</v>
          </cell>
        </row>
        <row r="70">
          <cell r="C70">
            <v>710</v>
          </cell>
          <cell r="D70">
            <v>727</v>
          </cell>
          <cell r="E70">
            <v>728</v>
          </cell>
          <cell r="F70">
            <v>710</v>
          </cell>
          <cell r="G70">
            <v>763</v>
          </cell>
          <cell r="H70">
            <v>794</v>
          </cell>
          <cell r="I70">
            <v>741</v>
          </cell>
          <cell r="J70">
            <v>824</v>
          </cell>
          <cell r="K70">
            <v>806</v>
          </cell>
          <cell r="L70">
            <v>797</v>
          </cell>
          <cell r="M70">
            <v>820</v>
          </cell>
          <cell r="N70">
            <v>739</v>
          </cell>
          <cell r="O70">
            <v>693</v>
          </cell>
        </row>
        <row r="71">
          <cell r="C71">
            <v>553</v>
          </cell>
          <cell r="D71">
            <v>635</v>
          </cell>
          <cell r="E71">
            <v>617</v>
          </cell>
          <cell r="F71">
            <v>632</v>
          </cell>
          <cell r="G71">
            <v>664</v>
          </cell>
          <cell r="H71">
            <v>630</v>
          </cell>
          <cell r="I71">
            <v>673</v>
          </cell>
          <cell r="J71">
            <v>683</v>
          </cell>
          <cell r="K71">
            <v>687</v>
          </cell>
          <cell r="L71">
            <v>797</v>
          </cell>
          <cell r="M71">
            <v>649</v>
          </cell>
          <cell r="N71">
            <v>507</v>
          </cell>
          <cell r="O71">
            <v>560</v>
          </cell>
        </row>
        <row r="72">
          <cell r="C72">
            <v>784</v>
          </cell>
          <cell r="D72">
            <v>812</v>
          </cell>
          <cell r="E72">
            <v>788</v>
          </cell>
          <cell r="F72">
            <v>859</v>
          </cell>
          <cell r="G72">
            <v>810</v>
          </cell>
          <cell r="H72">
            <v>818</v>
          </cell>
          <cell r="I72">
            <v>896</v>
          </cell>
          <cell r="J72">
            <v>886</v>
          </cell>
          <cell r="K72">
            <v>933</v>
          </cell>
          <cell r="L72">
            <v>979</v>
          </cell>
          <cell r="M72">
            <v>957</v>
          </cell>
          <cell r="N72">
            <v>871</v>
          </cell>
          <cell r="O72">
            <v>895</v>
          </cell>
        </row>
        <row r="73">
          <cell r="C73">
            <v>360</v>
          </cell>
          <cell r="D73">
            <v>332</v>
          </cell>
          <cell r="E73">
            <v>359</v>
          </cell>
          <cell r="F73">
            <v>316</v>
          </cell>
          <cell r="G73">
            <v>294</v>
          </cell>
          <cell r="H73">
            <v>304</v>
          </cell>
          <cell r="I73">
            <v>387</v>
          </cell>
          <cell r="J73">
            <v>354</v>
          </cell>
          <cell r="K73">
            <v>389</v>
          </cell>
          <cell r="L73">
            <v>365</v>
          </cell>
          <cell r="M73">
            <v>345</v>
          </cell>
          <cell r="N73">
            <v>330</v>
          </cell>
          <cell r="O73">
            <v>319</v>
          </cell>
        </row>
        <row r="74">
          <cell r="C74">
            <v>169</v>
          </cell>
          <cell r="D74">
            <v>163</v>
          </cell>
          <cell r="E74">
            <v>174</v>
          </cell>
          <cell r="F74">
            <v>147</v>
          </cell>
          <cell r="G74">
            <v>167</v>
          </cell>
          <cell r="H74">
            <v>147</v>
          </cell>
          <cell r="I74">
            <v>148</v>
          </cell>
          <cell r="J74">
            <v>157</v>
          </cell>
          <cell r="K74">
            <v>167</v>
          </cell>
          <cell r="L74">
            <v>171</v>
          </cell>
          <cell r="M74">
            <v>183</v>
          </cell>
          <cell r="N74">
            <v>179</v>
          </cell>
          <cell r="O74">
            <v>213</v>
          </cell>
        </row>
        <row r="75">
          <cell r="C75">
            <v>233</v>
          </cell>
          <cell r="D75">
            <v>220</v>
          </cell>
          <cell r="E75">
            <v>197</v>
          </cell>
          <cell r="F75">
            <v>221</v>
          </cell>
          <cell r="G75">
            <v>221</v>
          </cell>
          <cell r="H75">
            <v>223</v>
          </cell>
          <cell r="I75">
            <v>230</v>
          </cell>
          <cell r="J75">
            <v>214</v>
          </cell>
          <cell r="K75">
            <v>186</v>
          </cell>
          <cell r="L75">
            <v>246</v>
          </cell>
          <cell r="M75">
            <v>186</v>
          </cell>
          <cell r="N75">
            <v>217</v>
          </cell>
          <cell r="O75">
            <v>185</v>
          </cell>
        </row>
        <row r="76">
          <cell r="C76">
            <v>404</v>
          </cell>
          <cell r="D76">
            <v>444</v>
          </cell>
          <cell r="E76">
            <v>406</v>
          </cell>
          <cell r="F76">
            <v>398</v>
          </cell>
          <cell r="G76">
            <v>439</v>
          </cell>
          <cell r="H76">
            <v>473</v>
          </cell>
          <cell r="I76">
            <v>476</v>
          </cell>
          <cell r="J76">
            <v>503</v>
          </cell>
          <cell r="K76">
            <v>459</v>
          </cell>
          <cell r="L76">
            <v>544</v>
          </cell>
          <cell r="M76">
            <v>437</v>
          </cell>
          <cell r="N76">
            <v>370</v>
          </cell>
          <cell r="O76">
            <v>471</v>
          </cell>
        </row>
        <row r="77">
          <cell r="C77">
            <v>10703</v>
          </cell>
          <cell r="D77">
            <v>10610</v>
          </cell>
          <cell r="E77">
            <v>10917</v>
          </cell>
          <cell r="F77">
            <v>11012</v>
          </cell>
          <cell r="G77">
            <v>11048</v>
          </cell>
          <cell r="H77">
            <v>11426</v>
          </cell>
          <cell r="I77">
            <v>11713</v>
          </cell>
          <cell r="J77">
            <v>11927</v>
          </cell>
          <cell r="K77">
            <v>11701</v>
          </cell>
          <cell r="L77">
            <v>12973</v>
          </cell>
          <cell r="M77">
            <v>11784</v>
          </cell>
          <cell r="N77">
            <v>9536</v>
          </cell>
          <cell r="O77">
            <v>10270</v>
          </cell>
        </row>
        <row r="78">
          <cell r="C78">
            <v>114</v>
          </cell>
          <cell r="D78">
            <v>115</v>
          </cell>
          <cell r="E78">
            <v>119</v>
          </cell>
          <cell r="F78">
            <v>136</v>
          </cell>
          <cell r="G78">
            <v>113</v>
          </cell>
          <cell r="H78">
            <v>118</v>
          </cell>
          <cell r="I78">
            <v>142</v>
          </cell>
          <cell r="J78">
            <v>150</v>
          </cell>
          <cell r="K78">
            <v>144</v>
          </cell>
          <cell r="L78">
            <v>157</v>
          </cell>
          <cell r="M78">
            <v>158</v>
          </cell>
          <cell r="N78">
            <v>155</v>
          </cell>
          <cell r="O78">
            <v>157</v>
          </cell>
        </row>
        <row r="79">
          <cell r="C79">
            <v>263</v>
          </cell>
          <cell r="D79">
            <v>258</v>
          </cell>
          <cell r="E79">
            <v>284</v>
          </cell>
          <cell r="F79">
            <v>298</v>
          </cell>
          <cell r="G79">
            <v>273</v>
          </cell>
          <cell r="H79">
            <v>269</v>
          </cell>
          <cell r="I79">
            <v>291</v>
          </cell>
          <cell r="J79">
            <v>317</v>
          </cell>
          <cell r="K79">
            <v>316</v>
          </cell>
          <cell r="L79">
            <v>291</v>
          </cell>
          <cell r="M79">
            <v>307</v>
          </cell>
          <cell r="N79">
            <v>211</v>
          </cell>
          <cell r="O79">
            <v>280</v>
          </cell>
        </row>
        <row r="80">
          <cell r="C80">
            <v>889</v>
          </cell>
          <cell r="D80">
            <v>843</v>
          </cell>
          <cell r="E80">
            <v>880</v>
          </cell>
          <cell r="F80">
            <v>897</v>
          </cell>
          <cell r="G80">
            <v>899</v>
          </cell>
          <cell r="H80">
            <v>910</v>
          </cell>
          <cell r="I80">
            <v>1037</v>
          </cell>
          <cell r="J80">
            <v>1046</v>
          </cell>
          <cell r="K80">
            <v>1067</v>
          </cell>
          <cell r="L80">
            <v>1125</v>
          </cell>
          <cell r="M80">
            <v>1109</v>
          </cell>
          <cell r="N80">
            <v>1038</v>
          </cell>
          <cell r="O80">
            <v>997</v>
          </cell>
        </row>
        <row r="81">
          <cell r="C81">
            <v>950</v>
          </cell>
          <cell r="D81">
            <v>1084</v>
          </cell>
          <cell r="E81">
            <v>1085</v>
          </cell>
          <cell r="F81">
            <v>1088</v>
          </cell>
          <cell r="G81">
            <v>1033</v>
          </cell>
          <cell r="H81">
            <v>1188</v>
          </cell>
          <cell r="I81">
            <v>1151</v>
          </cell>
          <cell r="J81">
            <v>1178</v>
          </cell>
          <cell r="K81">
            <v>1198</v>
          </cell>
          <cell r="L81">
            <v>1193</v>
          </cell>
          <cell r="M81">
            <v>1210</v>
          </cell>
          <cell r="N81">
            <v>1049</v>
          </cell>
          <cell r="O81">
            <v>1090</v>
          </cell>
        </row>
        <row r="82">
          <cell r="C82">
            <v>1976</v>
          </cell>
          <cell r="D82">
            <v>1862</v>
          </cell>
          <cell r="E82">
            <v>1927</v>
          </cell>
          <cell r="F82">
            <v>1877</v>
          </cell>
          <cell r="G82">
            <v>1971</v>
          </cell>
          <cell r="H82">
            <v>1970</v>
          </cell>
          <cell r="I82">
            <v>2047</v>
          </cell>
          <cell r="J82">
            <v>1995</v>
          </cell>
          <cell r="K82">
            <v>2232</v>
          </cell>
          <cell r="L82">
            <v>2537</v>
          </cell>
          <cell r="M82">
            <v>2267</v>
          </cell>
          <cell r="N82">
            <v>2029</v>
          </cell>
          <cell r="O82">
            <v>1951</v>
          </cell>
        </row>
        <row r="83">
          <cell r="C83">
            <v>90</v>
          </cell>
          <cell r="D83">
            <v>96</v>
          </cell>
          <cell r="E83">
            <v>95</v>
          </cell>
          <cell r="F83">
            <v>85</v>
          </cell>
          <cell r="G83">
            <v>123</v>
          </cell>
          <cell r="H83">
            <v>116</v>
          </cell>
          <cell r="I83">
            <v>96</v>
          </cell>
          <cell r="J83">
            <v>76</v>
          </cell>
          <cell r="K83">
            <v>107</v>
          </cell>
          <cell r="L83">
            <v>112</v>
          </cell>
          <cell r="M83">
            <v>104</v>
          </cell>
          <cell r="N83">
            <v>107</v>
          </cell>
          <cell r="O83">
            <v>81</v>
          </cell>
        </row>
        <row r="84">
          <cell r="C84">
            <v>2174</v>
          </cell>
          <cell r="D84">
            <v>2176</v>
          </cell>
          <cell r="E84">
            <v>2211</v>
          </cell>
          <cell r="F84">
            <v>2112</v>
          </cell>
          <cell r="G84">
            <v>2150</v>
          </cell>
          <cell r="H84">
            <v>2123</v>
          </cell>
          <cell r="I84">
            <v>2320</v>
          </cell>
          <cell r="J84">
            <v>2157</v>
          </cell>
          <cell r="K84">
            <v>2266</v>
          </cell>
          <cell r="L84">
            <v>2189</v>
          </cell>
          <cell r="M84">
            <v>1993</v>
          </cell>
          <cell r="N84">
            <v>1701</v>
          </cell>
          <cell r="O84">
            <v>1693</v>
          </cell>
        </row>
        <row r="85">
          <cell r="C85">
            <v>503</v>
          </cell>
          <cell r="D85">
            <v>516</v>
          </cell>
          <cell r="E85">
            <v>533</v>
          </cell>
          <cell r="F85">
            <v>515</v>
          </cell>
          <cell r="G85">
            <v>521</v>
          </cell>
          <cell r="H85">
            <v>574</v>
          </cell>
          <cell r="I85">
            <v>532</v>
          </cell>
          <cell r="J85">
            <v>580</v>
          </cell>
          <cell r="K85">
            <v>623</v>
          </cell>
          <cell r="L85">
            <v>658</v>
          </cell>
          <cell r="M85">
            <v>641</v>
          </cell>
          <cell r="N85">
            <v>554</v>
          </cell>
          <cell r="O85">
            <v>549</v>
          </cell>
        </row>
        <row r="86">
          <cell r="C86">
            <v>816</v>
          </cell>
          <cell r="D86">
            <v>843</v>
          </cell>
          <cell r="E86">
            <v>832</v>
          </cell>
          <cell r="F86">
            <v>829</v>
          </cell>
          <cell r="G86">
            <v>953</v>
          </cell>
          <cell r="H86">
            <v>973</v>
          </cell>
          <cell r="I86">
            <v>998</v>
          </cell>
          <cell r="J86">
            <v>1064</v>
          </cell>
          <cell r="K86">
            <v>1066</v>
          </cell>
          <cell r="L86">
            <v>1096</v>
          </cell>
          <cell r="M86">
            <v>1015</v>
          </cell>
          <cell r="N86">
            <v>999</v>
          </cell>
          <cell r="O86">
            <v>969</v>
          </cell>
        </row>
        <row r="87">
          <cell r="C87">
            <v>76</v>
          </cell>
          <cell r="D87">
            <v>69</v>
          </cell>
          <cell r="E87">
            <v>90</v>
          </cell>
          <cell r="F87">
            <v>76</v>
          </cell>
          <cell r="G87">
            <v>77</v>
          </cell>
          <cell r="H87">
            <v>83</v>
          </cell>
          <cell r="I87">
            <v>94</v>
          </cell>
          <cell r="J87">
            <v>127</v>
          </cell>
          <cell r="K87">
            <v>95</v>
          </cell>
          <cell r="L87">
            <v>107</v>
          </cell>
          <cell r="M87">
            <v>117</v>
          </cell>
          <cell r="N87">
            <v>127</v>
          </cell>
          <cell r="O87">
            <v>91</v>
          </cell>
        </row>
        <row r="88">
          <cell r="C88">
            <v>437</v>
          </cell>
          <cell r="D88">
            <v>379</v>
          </cell>
          <cell r="E88">
            <v>412</v>
          </cell>
          <cell r="F88">
            <v>416</v>
          </cell>
          <cell r="G88">
            <v>389</v>
          </cell>
          <cell r="H88">
            <v>368</v>
          </cell>
          <cell r="I88">
            <v>423</v>
          </cell>
          <cell r="J88">
            <v>440</v>
          </cell>
          <cell r="K88">
            <v>452</v>
          </cell>
          <cell r="L88">
            <v>383</v>
          </cell>
          <cell r="M88">
            <v>388</v>
          </cell>
          <cell r="N88">
            <v>320</v>
          </cell>
          <cell r="O88">
            <v>367</v>
          </cell>
        </row>
        <row r="89">
          <cell r="C89">
            <v>710</v>
          </cell>
          <cell r="D89">
            <v>721</v>
          </cell>
          <cell r="E89">
            <v>635</v>
          </cell>
          <cell r="F89">
            <v>684</v>
          </cell>
          <cell r="G89">
            <v>715</v>
          </cell>
          <cell r="H89">
            <v>711</v>
          </cell>
          <cell r="I89">
            <v>748</v>
          </cell>
          <cell r="J89">
            <v>862</v>
          </cell>
          <cell r="K89">
            <v>863</v>
          </cell>
          <cell r="L89">
            <v>820</v>
          </cell>
          <cell r="M89">
            <v>786</v>
          </cell>
          <cell r="N89">
            <v>678</v>
          </cell>
          <cell r="O89">
            <v>789</v>
          </cell>
        </row>
        <row r="90">
          <cell r="C90">
            <v>106</v>
          </cell>
          <cell r="D90">
            <v>133</v>
          </cell>
          <cell r="E90">
            <v>130</v>
          </cell>
          <cell r="F90">
            <v>109</v>
          </cell>
          <cell r="G90">
            <v>104</v>
          </cell>
          <cell r="H90">
            <v>119</v>
          </cell>
          <cell r="I90">
            <v>127</v>
          </cell>
          <cell r="J90">
            <v>146</v>
          </cell>
          <cell r="K90">
            <v>146</v>
          </cell>
          <cell r="L90">
            <v>128</v>
          </cell>
          <cell r="M90">
            <v>119</v>
          </cell>
          <cell r="N90">
            <v>118</v>
          </cell>
          <cell r="O90">
            <v>95</v>
          </cell>
        </row>
        <row r="91">
          <cell r="C91">
            <v>324</v>
          </cell>
          <cell r="D91">
            <v>346</v>
          </cell>
          <cell r="E91">
            <v>334</v>
          </cell>
          <cell r="F91">
            <v>349</v>
          </cell>
          <cell r="G91">
            <v>334</v>
          </cell>
          <cell r="H91">
            <v>350</v>
          </cell>
          <cell r="I91">
            <v>345</v>
          </cell>
          <cell r="J91">
            <v>276</v>
          </cell>
          <cell r="K91">
            <v>297</v>
          </cell>
          <cell r="L91">
            <v>349</v>
          </cell>
          <cell r="M91">
            <v>318</v>
          </cell>
          <cell r="N91">
            <v>297</v>
          </cell>
          <cell r="O91">
            <v>344</v>
          </cell>
        </row>
        <row r="92">
          <cell r="C92">
            <v>1605</v>
          </cell>
          <cell r="D92">
            <v>1730</v>
          </cell>
          <cell r="E92">
            <v>1690</v>
          </cell>
          <cell r="F92">
            <v>1775</v>
          </cell>
          <cell r="G92">
            <v>1719</v>
          </cell>
          <cell r="H92">
            <v>1841</v>
          </cell>
          <cell r="I92">
            <v>1950</v>
          </cell>
          <cell r="J92">
            <v>1998</v>
          </cell>
          <cell r="K92">
            <v>1872</v>
          </cell>
          <cell r="L92">
            <v>2053</v>
          </cell>
          <cell r="M92">
            <v>1865</v>
          </cell>
          <cell r="N92">
            <v>1711</v>
          </cell>
          <cell r="O92">
            <v>1672</v>
          </cell>
        </row>
        <row r="93">
          <cell r="C93">
            <v>134</v>
          </cell>
          <cell r="D93">
            <v>166</v>
          </cell>
          <cell r="E93">
            <v>152</v>
          </cell>
          <cell r="F93">
            <v>155</v>
          </cell>
          <cell r="G93">
            <v>134</v>
          </cell>
          <cell r="H93">
            <v>168</v>
          </cell>
          <cell r="I93">
            <v>150</v>
          </cell>
          <cell r="J93">
            <v>177</v>
          </cell>
          <cell r="K93">
            <v>156</v>
          </cell>
          <cell r="L93">
            <v>166</v>
          </cell>
          <cell r="M93">
            <v>187</v>
          </cell>
          <cell r="N93">
            <v>155</v>
          </cell>
          <cell r="O93">
            <v>158</v>
          </cell>
        </row>
        <row r="94">
          <cell r="C94">
            <v>1070</v>
          </cell>
          <cell r="D94">
            <v>1101</v>
          </cell>
          <cell r="E94">
            <v>1099</v>
          </cell>
          <cell r="F94">
            <v>1156</v>
          </cell>
          <cell r="G94">
            <v>1102</v>
          </cell>
          <cell r="H94">
            <v>1173</v>
          </cell>
          <cell r="I94">
            <v>1169</v>
          </cell>
          <cell r="J94">
            <v>1227</v>
          </cell>
          <cell r="K94">
            <v>1255</v>
          </cell>
          <cell r="L94">
            <v>1284</v>
          </cell>
          <cell r="M94">
            <v>1253</v>
          </cell>
          <cell r="N94">
            <v>1155</v>
          </cell>
          <cell r="O94">
            <v>1263</v>
          </cell>
        </row>
        <row r="95">
          <cell r="C95">
            <v>363</v>
          </cell>
          <cell r="D95">
            <v>341</v>
          </cell>
          <cell r="E95">
            <v>360</v>
          </cell>
          <cell r="F95">
            <v>351</v>
          </cell>
          <cell r="G95">
            <v>355</v>
          </cell>
          <cell r="H95">
            <v>340</v>
          </cell>
          <cell r="I95">
            <v>334</v>
          </cell>
          <cell r="J95">
            <v>369</v>
          </cell>
          <cell r="K95">
            <v>361</v>
          </cell>
          <cell r="L95">
            <v>373</v>
          </cell>
          <cell r="M95">
            <v>337</v>
          </cell>
          <cell r="N95">
            <v>294</v>
          </cell>
          <cell r="O95">
            <v>293</v>
          </cell>
        </row>
        <row r="96">
          <cell r="C96">
            <v>475</v>
          </cell>
          <cell r="D96">
            <v>475</v>
          </cell>
          <cell r="E96">
            <v>497</v>
          </cell>
          <cell r="F96">
            <v>508</v>
          </cell>
          <cell r="G96">
            <v>522</v>
          </cell>
          <cell r="H96">
            <v>511</v>
          </cell>
          <cell r="I96">
            <v>591</v>
          </cell>
          <cell r="J96">
            <v>562</v>
          </cell>
          <cell r="K96">
            <v>611</v>
          </cell>
          <cell r="L96">
            <v>590</v>
          </cell>
          <cell r="M96">
            <v>566</v>
          </cell>
          <cell r="N96">
            <v>481</v>
          </cell>
          <cell r="O96">
            <v>515</v>
          </cell>
        </row>
        <row r="97">
          <cell r="C97">
            <v>1537</v>
          </cell>
          <cell r="D97">
            <v>1623</v>
          </cell>
          <cell r="E97">
            <v>1676</v>
          </cell>
          <cell r="F97">
            <v>1529</v>
          </cell>
          <cell r="G97">
            <v>1573</v>
          </cell>
          <cell r="H97">
            <v>1624</v>
          </cell>
          <cell r="I97">
            <v>1729</v>
          </cell>
          <cell r="J97">
            <v>1788</v>
          </cell>
          <cell r="K97">
            <v>1715</v>
          </cell>
          <cell r="L97">
            <v>1821</v>
          </cell>
          <cell r="M97">
            <v>1661</v>
          </cell>
          <cell r="N97">
            <v>1356</v>
          </cell>
          <cell r="O97">
            <v>1329</v>
          </cell>
        </row>
        <row r="98">
          <cell r="C98">
            <v>825</v>
          </cell>
          <cell r="D98">
            <v>852</v>
          </cell>
          <cell r="E98">
            <v>852</v>
          </cell>
          <cell r="F98">
            <v>812</v>
          </cell>
          <cell r="G98">
            <v>830</v>
          </cell>
          <cell r="H98">
            <v>876</v>
          </cell>
          <cell r="I98">
            <v>879</v>
          </cell>
          <cell r="J98">
            <v>915</v>
          </cell>
          <cell r="K98">
            <v>901</v>
          </cell>
          <cell r="L98">
            <v>967</v>
          </cell>
          <cell r="M98">
            <v>889</v>
          </cell>
          <cell r="N98">
            <v>797</v>
          </cell>
          <cell r="O98">
            <v>783</v>
          </cell>
        </row>
        <row r="99">
          <cell r="C99">
            <v>1325</v>
          </cell>
          <cell r="D99">
            <v>1319</v>
          </cell>
          <cell r="E99">
            <v>1319</v>
          </cell>
          <cell r="F99">
            <v>1319</v>
          </cell>
          <cell r="G99">
            <v>1309</v>
          </cell>
          <cell r="H99">
            <v>1290</v>
          </cell>
          <cell r="I99">
            <v>1497</v>
          </cell>
          <cell r="J99">
            <v>1536</v>
          </cell>
          <cell r="K99">
            <v>1535</v>
          </cell>
          <cell r="L99">
            <v>1664</v>
          </cell>
          <cell r="M99">
            <v>1514</v>
          </cell>
          <cell r="N99">
            <v>1340</v>
          </cell>
          <cell r="O99">
            <v>1435</v>
          </cell>
        </row>
        <row r="100">
          <cell r="C100">
            <v>582</v>
          </cell>
          <cell r="D100">
            <v>549</v>
          </cell>
          <cell r="E100">
            <v>588</v>
          </cell>
          <cell r="F100">
            <v>554</v>
          </cell>
          <cell r="G100">
            <v>551</v>
          </cell>
          <cell r="H100">
            <v>547</v>
          </cell>
          <cell r="I100">
            <v>568</v>
          </cell>
          <cell r="J100">
            <v>615</v>
          </cell>
          <cell r="K100">
            <v>670</v>
          </cell>
          <cell r="L100">
            <v>616</v>
          </cell>
          <cell r="M100">
            <v>608</v>
          </cell>
          <cell r="N100">
            <v>596</v>
          </cell>
          <cell r="O100">
            <v>505</v>
          </cell>
        </row>
        <row r="101">
          <cell r="C101">
            <v>583</v>
          </cell>
          <cell r="D101">
            <v>629</v>
          </cell>
          <cell r="E101">
            <v>578</v>
          </cell>
          <cell r="F101">
            <v>599</v>
          </cell>
          <cell r="G101">
            <v>583</v>
          </cell>
          <cell r="H101">
            <v>611</v>
          </cell>
          <cell r="I101">
            <v>627</v>
          </cell>
          <cell r="J101">
            <v>644</v>
          </cell>
          <cell r="K101">
            <v>624</v>
          </cell>
          <cell r="L101">
            <v>665</v>
          </cell>
          <cell r="M101">
            <v>613</v>
          </cell>
          <cell r="N101">
            <v>534</v>
          </cell>
          <cell r="O101">
            <v>579</v>
          </cell>
        </row>
        <row r="102">
          <cell r="C102">
            <v>214</v>
          </cell>
          <cell r="D102">
            <v>240</v>
          </cell>
          <cell r="E102">
            <v>240</v>
          </cell>
          <cell r="F102">
            <v>267</v>
          </cell>
          <cell r="G102">
            <v>217</v>
          </cell>
          <cell r="H102">
            <v>227</v>
          </cell>
          <cell r="I102">
            <v>240</v>
          </cell>
          <cell r="J102">
            <v>253</v>
          </cell>
          <cell r="K102">
            <v>250</v>
          </cell>
          <cell r="L102">
            <v>231</v>
          </cell>
          <cell r="M102">
            <v>225</v>
          </cell>
          <cell r="N102">
            <v>168</v>
          </cell>
          <cell r="O102">
            <v>158</v>
          </cell>
        </row>
        <row r="103">
          <cell r="C103">
            <v>404</v>
          </cell>
          <cell r="D103">
            <v>394</v>
          </cell>
          <cell r="E103">
            <v>393</v>
          </cell>
          <cell r="F103">
            <v>416</v>
          </cell>
          <cell r="G103">
            <v>462</v>
          </cell>
          <cell r="H103">
            <v>430</v>
          </cell>
          <cell r="I103">
            <v>449</v>
          </cell>
          <cell r="J103">
            <v>485</v>
          </cell>
          <cell r="K103">
            <v>465</v>
          </cell>
          <cell r="L103">
            <v>467</v>
          </cell>
          <cell r="M103">
            <v>362</v>
          </cell>
          <cell r="N103">
            <v>366</v>
          </cell>
          <cell r="O103">
            <v>392</v>
          </cell>
        </row>
        <row r="104">
          <cell r="C104">
            <v>583</v>
          </cell>
          <cell r="D104">
            <v>660</v>
          </cell>
          <cell r="E104">
            <v>645</v>
          </cell>
          <cell r="F104">
            <v>585</v>
          </cell>
          <cell r="G104">
            <v>647</v>
          </cell>
          <cell r="H104">
            <v>647</v>
          </cell>
          <cell r="I104">
            <v>632</v>
          </cell>
          <cell r="J104">
            <v>620</v>
          </cell>
          <cell r="K104">
            <v>682</v>
          </cell>
          <cell r="L104">
            <v>687</v>
          </cell>
          <cell r="M104">
            <v>633</v>
          </cell>
          <cell r="N104">
            <v>589</v>
          </cell>
          <cell r="O104">
            <v>572</v>
          </cell>
        </row>
        <row r="105">
          <cell r="C105">
            <v>360</v>
          </cell>
          <cell r="D105">
            <v>396</v>
          </cell>
          <cell r="E105">
            <v>390</v>
          </cell>
          <cell r="F105">
            <v>395</v>
          </cell>
          <cell r="G105">
            <v>438</v>
          </cell>
          <cell r="H105">
            <v>404</v>
          </cell>
          <cell r="I105">
            <v>425</v>
          </cell>
          <cell r="J105">
            <v>472</v>
          </cell>
          <cell r="K105">
            <v>473</v>
          </cell>
          <cell r="L105">
            <v>496</v>
          </cell>
          <cell r="M105">
            <v>455</v>
          </cell>
          <cell r="N105">
            <v>465</v>
          </cell>
          <cell r="O105">
            <v>444</v>
          </cell>
        </row>
        <row r="106">
          <cell r="C106">
            <v>509</v>
          </cell>
          <cell r="D106">
            <v>493</v>
          </cell>
          <cell r="E106">
            <v>482</v>
          </cell>
          <cell r="F106">
            <v>486</v>
          </cell>
          <cell r="G106">
            <v>534</v>
          </cell>
          <cell r="H106">
            <v>533</v>
          </cell>
          <cell r="I106">
            <v>620</v>
          </cell>
          <cell r="J106">
            <v>639</v>
          </cell>
          <cell r="K106">
            <v>641</v>
          </cell>
          <cell r="L106">
            <v>641</v>
          </cell>
          <cell r="M106">
            <v>644</v>
          </cell>
          <cell r="N106">
            <v>536</v>
          </cell>
          <cell r="O106">
            <v>560</v>
          </cell>
        </row>
        <row r="107">
          <cell r="C107">
            <v>82</v>
          </cell>
          <cell r="D107">
            <v>94</v>
          </cell>
          <cell r="E107">
            <v>90</v>
          </cell>
          <cell r="F107">
            <v>86</v>
          </cell>
          <cell r="G107">
            <v>84</v>
          </cell>
          <cell r="H107">
            <v>89</v>
          </cell>
          <cell r="I107">
            <v>94</v>
          </cell>
          <cell r="J107">
            <v>87</v>
          </cell>
          <cell r="K107">
            <v>104</v>
          </cell>
          <cell r="L107">
            <v>108</v>
          </cell>
          <cell r="M107">
            <v>95</v>
          </cell>
          <cell r="N107">
            <v>69</v>
          </cell>
          <cell r="O107">
            <v>95</v>
          </cell>
        </row>
        <row r="108">
          <cell r="C108">
            <v>124</v>
          </cell>
          <cell r="D108">
            <v>90</v>
          </cell>
          <cell r="E108">
            <v>119</v>
          </cell>
          <cell r="F108">
            <v>115</v>
          </cell>
          <cell r="G108">
            <v>99</v>
          </cell>
          <cell r="H108">
            <v>126</v>
          </cell>
          <cell r="I108">
            <v>125</v>
          </cell>
          <cell r="J108">
            <v>141</v>
          </cell>
          <cell r="K108">
            <v>136</v>
          </cell>
          <cell r="L108">
            <v>157</v>
          </cell>
          <cell r="M108">
            <v>124</v>
          </cell>
          <cell r="N108">
            <v>127</v>
          </cell>
          <cell r="O108">
            <v>127</v>
          </cell>
        </row>
        <row r="109">
          <cell r="C109">
            <v>164</v>
          </cell>
          <cell r="D109">
            <v>142</v>
          </cell>
          <cell r="E109">
            <v>148</v>
          </cell>
          <cell r="F109">
            <v>132</v>
          </cell>
          <cell r="G109">
            <v>139</v>
          </cell>
          <cell r="H109">
            <v>140</v>
          </cell>
          <cell r="I109">
            <v>144</v>
          </cell>
          <cell r="J109">
            <v>155</v>
          </cell>
          <cell r="K109">
            <v>174</v>
          </cell>
          <cell r="L109">
            <v>166</v>
          </cell>
          <cell r="M109">
            <v>173</v>
          </cell>
          <cell r="N109">
            <v>142</v>
          </cell>
          <cell r="O109">
            <v>118</v>
          </cell>
        </row>
        <row r="110">
          <cell r="C110">
            <v>236</v>
          </cell>
          <cell r="D110">
            <v>251</v>
          </cell>
          <cell r="E110">
            <v>207</v>
          </cell>
          <cell r="F110">
            <v>209</v>
          </cell>
          <cell r="G110">
            <v>234</v>
          </cell>
          <cell r="H110">
            <v>243</v>
          </cell>
          <cell r="I110">
            <v>263</v>
          </cell>
          <cell r="J110">
            <v>255</v>
          </cell>
          <cell r="K110">
            <v>270</v>
          </cell>
          <cell r="L110">
            <v>328</v>
          </cell>
          <cell r="M110">
            <v>274</v>
          </cell>
          <cell r="N110">
            <v>293</v>
          </cell>
          <cell r="O110">
            <v>232</v>
          </cell>
        </row>
        <row r="111">
          <cell r="C111">
            <v>53</v>
          </cell>
          <cell r="D111">
            <v>49</v>
          </cell>
          <cell r="E111">
            <v>37</v>
          </cell>
          <cell r="F111">
            <v>32</v>
          </cell>
          <cell r="G111">
            <v>45</v>
          </cell>
          <cell r="H111">
            <v>40</v>
          </cell>
          <cell r="I111">
            <v>53</v>
          </cell>
          <cell r="J111">
            <v>54</v>
          </cell>
          <cell r="K111">
            <v>55</v>
          </cell>
          <cell r="L111">
            <v>60</v>
          </cell>
          <cell r="M111">
            <v>49</v>
          </cell>
          <cell r="N111">
            <v>49</v>
          </cell>
          <cell r="O111">
            <v>45</v>
          </cell>
        </row>
        <row r="112">
          <cell r="C112">
            <v>2453</v>
          </cell>
          <cell r="D112">
            <v>2630</v>
          </cell>
          <cell r="E112">
            <v>2659</v>
          </cell>
          <cell r="F112">
            <v>2811</v>
          </cell>
          <cell r="G112">
            <v>2958</v>
          </cell>
          <cell r="H112">
            <v>3135</v>
          </cell>
          <cell r="I112">
            <v>3327</v>
          </cell>
          <cell r="J112">
            <v>3409</v>
          </cell>
          <cell r="K112">
            <v>3564</v>
          </cell>
          <cell r="L112">
            <v>3855</v>
          </cell>
          <cell r="M112">
            <v>3726</v>
          </cell>
          <cell r="N112">
            <v>3449</v>
          </cell>
          <cell r="O112">
            <v>3435</v>
          </cell>
        </row>
        <row r="113">
          <cell r="C113">
            <v>381</v>
          </cell>
          <cell r="D113">
            <v>440</v>
          </cell>
          <cell r="E113">
            <v>439</v>
          </cell>
          <cell r="F113">
            <v>458</v>
          </cell>
          <cell r="G113">
            <v>411</v>
          </cell>
          <cell r="H113">
            <v>389</v>
          </cell>
          <cell r="I113">
            <v>458</v>
          </cell>
          <cell r="J113">
            <v>392</v>
          </cell>
          <cell r="K113">
            <v>367</v>
          </cell>
          <cell r="L113">
            <v>422</v>
          </cell>
          <cell r="M113">
            <v>336</v>
          </cell>
          <cell r="N113">
            <v>278</v>
          </cell>
          <cell r="O113">
            <v>304</v>
          </cell>
        </row>
        <row r="114">
          <cell r="C114">
            <v>10983</v>
          </cell>
          <cell r="D114">
            <v>11600</v>
          </cell>
          <cell r="E114">
            <v>11506</v>
          </cell>
          <cell r="F114">
            <v>11883</v>
          </cell>
          <cell r="G114">
            <v>12210</v>
          </cell>
          <cell r="H114">
            <v>12475</v>
          </cell>
          <cell r="I114">
            <v>12821</v>
          </cell>
          <cell r="J114">
            <v>12906</v>
          </cell>
          <cell r="K114">
            <v>13192</v>
          </cell>
          <cell r="L114">
            <v>14040</v>
          </cell>
          <cell r="M114">
            <v>13291</v>
          </cell>
          <cell r="N114">
            <v>12264</v>
          </cell>
          <cell r="O114">
            <v>12120</v>
          </cell>
        </row>
        <row r="115">
          <cell r="C115">
            <v>114</v>
          </cell>
          <cell r="D115">
            <v>129</v>
          </cell>
          <cell r="E115">
            <v>125</v>
          </cell>
          <cell r="F115">
            <v>113</v>
          </cell>
          <cell r="G115">
            <v>118</v>
          </cell>
          <cell r="H115">
            <v>144</v>
          </cell>
          <cell r="I115">
            <v>123</v>
          </cell>
          <cell r="J115">
            <v>136</v>
          </cell>
          <cell r="K115">
            <v>136</v>
          </cell>
          <cell r="L115">
            <v>159</v>
          </cell>
          <cell r="M115">
            <v>134</v>
          </cell>
          <cell r="N115">
            <v>126</v>
          </cell>
          <cell r="O115">
            <v>128</v>
          </cell>
        </row>
        <row r="116">
          <cell r="C116">
            <v>72</v>
          </cell>
          <cell r="D116">
            <v>73</v>
          </cell>
          <cell r="E116">
            <v>93</v>
          </cell>
          <cell r="F116">
            <v>90</v>
          </cell>
          <cell r="G116">
            <v>80</v>
          </cell>
          <cell r="H116">
            <v>78</v>
          </cell>
          <cell r="I116">
            <v>100</v>
          </cell>
          <cell r="J116">
            <v>107</v>
          </cell>
          <cell r="K116">
            <v>88</v>
          </cell>
          <cell r="L116">
            <v>105</v>
          </cell>
          <cell r="M116">
            <v>92</v>
          </cell>
          <cell r="N116">
            <v>94</v>
          </cell>
          <cell r="O116">
            <v>97</v>
          </cell>
        </row>
        <row r="117">
          <cell r="C117">
            <v>335</v>
          </cell>
          <cell r="D117">
            <v>317</v>
          </cell>
          <cell r="E117">
            <v>322</v>
          </cell>
          <cell r="F117">
            <v>338</v>
          </cell>
          <cell r="G117">
            <v>336</v>
          </cell>
          <cell r="H117">
            <v>351</v>
          </cell>
          <cell r="I117">
            <v>395</v>
          </cell>
          <cell r="J117">
            <v>402</v>
          </cell>
          <cell r="K117">
            <v>397</v>
          </cell>
          <cell r="L117">
            <v>420</v>
          </cell>
          <cell r="M117">
            <v>410</v>
          </cell>
          <cell r="N117">
            <v>383</v>
          </cell>
          <cell r="O117">
            <v>354</v>
          </cell>
        </row>
        <row r="118">
          <cell r="C118">
            <v>1349</v>
          </cell>
          <cell r="D118">
            <v>1453</v>
          </cell>
          <cell r="E118">
            <v>1417</v>
          </cell>
          <cell r="F118">
            <v>1355</v>
          </cell>
          <cell r="G118">
            <v>1362</v>
          </cell>
          <cell r="H118">
            <v>1377</v>
          </cell>
          <cell r="I118">
            <v>1372</v>
          </cell>
          <cell r="J118">
            <v>1415</v>
          </cell>
          <cell r="K118">
            <v>1419</v>
          </cell>
          <cell r="L118">
            <v>1521</v>
          </cell>
          <cell r="M118">
            <v>1354</v>
          </cell>
          <cell r="N118">
            <v>1250</v>
          </cell>
          <cell r="O118">
            <v>1289</v>
          </cell>
        </row>
        <row r="119">
          <cell r="C119">
            <v>644</v>
          </cell>
          <cell r="D119">
            <v>642</v>
          </cell>
          <cell r="E119">
            <v>663</v>
          </cell>
          <cell r="F119">
            <v>620</v>
          </cell>
          <cell r="G119">
            <v>623</v>
          </cell>
          <cell r="H119">
            <v>600</v>
          </cell>
          <cell r="I119">
            <v>675</v>
          </cell>
          <cell r="J119">
            <v>783</v>
          </cell>
          <cell r="K119">
            <v>748</v>
          </cell>
          <cell r="L119">
            <v>758</v>
          </cell>
          <cell r="M119">
            <v>752</v>
          </cell>
          <cell r="N119">
            <v>608</v>
          </cell>
          <cell r="O119">
            <v>702</v>
          </cell>
        </row>
        <row r="120">
          <cell r="C120">
            <v>731</v>
          </cell>
          <cell r="D120">
            <v>744</v>
          </cell>
          <cell r="E120">
            <v>752</v>
          </cell>
          <cell r="F120">
            <v>754</v>
          </cell>
          <cell r="G120">
            <v>795</v>
          </cell>
          <cell r="H120">
            <v>812</v>
          </cell>
          <cell r="I120">
            <v>869</v>
          </cell>
          <cell r="J120">
            <v>871</v>
          </cell>
          <cell r="K120">
            <v>898</v>
          </cell>
          <cell r="L120">
            <v>986</v>
          </cell>
          <cell r="M120">
            <v>887</v>
          </cell>
          <cell r="N120">
            <v>786</v>
          </cell>
          <cell r="O120">
            <v>794</v>
          </cell>
        </row>
        <row r="121">
          <cell r="C121">
            <v>349</v>
          </cell>
          <cell r="D121">
            <v>376</v>
          </cell>
          <cell r="E121">
            <v>365</v>
          </cell>
          <cell r="F121">
            <v>363</v>
          </cell>
          <cell r="G121">
            <v>365</v>
          </cell>
          <cell r="H121">
            <v>371</v>
          </cell>
          <cell r="I121">
            <v>416</v>
          </cell>
          <cell r="J121">
            <v>394</v>
          </cell>
          <cell r="K121">
            <v>434</v>
          </cell>
          <cell r="L121">
            <v>403</v>
          </cell>
          <cell r="M121">
            <v>420</v>
          </cell>
          <cell r="N121">
            <v>374</v>
          </cell>
          <cell r="O121">
            <v>406</v>
          </cell>
        </row>
        <row r="122">
          <cell r="C122">
            <v>163</v>
          </cell>
          <cell r="D122">
            <v>149</v>
          </cell>
          <cell r="E122">
            <v>152</v>
          </cell>
          <cell r="F122">
            <v>147</v>
          </cell>
          <cell r="G122">
            <v>134</v>
          </cell>
          <cell r="H122">
            <v>152</v>
          </cell>
          <cell r="I122">
            <v>167</v>
          </cell>
          <cell r="J122">
            <v>177</v>
          </cell>
          <cell r="K122">
            <v>185</v>
          </cell>
          <cell r="L122">
            <v>167</v>
          </cell>
          <cell r="M122">
            <v>170</v>
          </cell>
          <cell r="N122">
            <v>170</v>
          </cell>
          <cell r="O122">
            <v>138</v>
          </cell>
        </row>
      </sheetData>
      <sheetData sheetId="7"/>
      <sheetData sheetId="8">
        <row r="9">
          <cell r="C9" t="str">
            <v>P</v>
          </cell>
        </row>
        <row r="10">
          <cell r="C10" t="str">
            <v>P</v>
          </cell>
        </row>
        <row r="11">
          <cell r="C11" t="str">
            <v>P</v>
          </cell>
        </row>
        <row r="12">
          <cell r="C12" t="str">
            <v>P</v>
          </cell>
        </row>
        <row r="13">
          <cell r="C13" t="str">
            <v>P</v>
          </cell>
        </row>
        <row r="14">
          <cell r="C14" t="str">
            <v>P</v>
          </cell>
        </row>
        <row r="15">
          <cell r="C15" t="str">
            <v>P</v>
          </cell>
        </row>
        <row r="16">
          <cell r="C16" t="str">
            <v>P</v>
          </cell>
        </row>
        <row r="17">
          <cell r="C17" t="str">
            <v>P</v>
          </cell>
        </row>
        <row r="18">
          <cell r="C18" t="str">
            <v>P</v>
          </cell>
        </row>
        <row r="19">
          <cell r="C19" t="str">
            <v>P</v>
          </cell>
        </row>
        <row r="20">
          <cell r="C20" t="str">
            <v>P</v>
          </cell>
        </row>
        <row r="21">
          <cell r="C21" t="str">
            <v>P</v>
          </cell>
        </row>
        <row r="22">
          <cell r="C22" t="str">
            <v>P</v>
          </cell>
        </row>
        <row r="23">
          <cell r="C23" t="str">
            <v>P</v>
          </cell>
        </row>
        <row r="24">
          <cell r="C24" t="str">
            <v>P</v>
          </cell>
        </row>
        <row r="25">
          <cell r="C25" t="str">
            <v>P</v>
          </cell>
        </row>
        <row r="26">
          <cell r="C26" t="str">
            <v>P</v>
          </cell>
        </row>
        <row r="27">
          <cell r="C27" t="str">
            <v>P</v>
          </cell>
        </row>
        <row r="28">
          <cell r="C28" t="str">
            <v>P</v>
          </cell>
        </row>
        <row r="29">
          <cell r="C29" t="str">
            <v>P</v>
          </cell>
        </row>
        <row r="30">
          <cell r="C30" t="str">
            <v>P</v>
          </cell>
        </row>
        <row r="31">
          <cell r="C31" t="str">
            <v>P</v>
          </cell>
        </row>
        <row r="32">
          <cell r="C32" t="str">
            <v>P</v>
          </cell>
        </row>
        <row r="33">
          <cell r="C33" t="str">
            <v>P</v>
          </cell>
        </row>
        <row r="34">
          <cell r="C34" t="str">
            <v>P</v>
          </cell>
        </row>
        <row r="35">
          <cell r="C35" t="str">
            <v>P</v>
          </cell>
        </row>
        <row r="36">
          <cell r="C36" t="str">
            <v>P</v>
          </cell>
        </row>
        <row r="37">
          <cell r="C37" t="str">
            <v>P</v>
          </cell>
        </row>
        <row r="38">
          <cell r="C38" t="str">
            <v>P</v>
          </cell>
        </row>
        <row r="39">
          <cell r="C39" t="str">
            <v>P</v>
          </cell>
        </row>
        <row r="40">
          <cell r="C40" t="str">
            <v>P</v>
          </cell>
        </row>
        <row r="41">
          <cell r="C41" t="str">
            <v>P</v>
          </cell>
        </row>
        <row r="42">
          <cell r="C42" t="str">
            <v>P</v>
          </cell>
        </row>
        <row r="43">
          <cell r="C43" t="str">
            <v>P</v>
          </cell>
        </row>
        <row r="44">
          <cell r="C44" t="str">
            <v>P</v>
          </cell>
        </row>
        <row r="45">
          <cell r="C45" t="str">
            <v>P</v>
          </cell>
        </row>
        <row r="46">
          <cell r="C46" t="str">
            <v>P</v>
          </cell>
        </row>
        <row r="47">
          <cell r="C47" t="str">
            <v>P</v>
          </cell>
        </row>
        <row r="48">
          <cell r="C48" t="str">
            <v>A</v>
          </cell>
        </row>
        <row r="49">
          <cell r="C49" t="str">
            <v>P</v>
          </cell>
        </row>
        <row r="50">
          <cell r="C50" t="str">
            <v>P</v>
          </cell>
        </row>
        <row r="51">
          <cell r="C51" t="str">
            <v>P</v>
          </cell>
        </row>
        <row r="52">
          <cell r="C52" t="str">
            <v>P</v>
          </cell>
        </row>
        <row r="53">
          <cell r="C53" t="str">
            <v>P</v>
          </cell>
        </row>
        <row r="54">
          <cell r="C54" t="str">
            <v>P</v>
          </cell>
        </row>
        <row r="55">
          <cell r="C55" t="str">
            <v>P</v>
          </cell>
        </row>
        <row r="56">
          <cell r="C56" t="str">
            <v>P</v>
          </cell>
        </row>
        <row r="57">
          <cell r="C57" t="str">
            <v>A</v>
          </cell>
        </row>
        <row r="58">
          <cell r="C58" t="str">
            <v>P</v>
          </cell>
        </row>
        <row r="59">
          <cell r="C59" t="str">
            <v>P</v>
          </cell>
        </row>
        <row r="60">
          <cell r="C60" t="str">
            <v>P</v>
          </cell>
        </row>
        <row r="61">
          <cell r="C61" t="str">
            <v>P</v>
          </cell>
        </row>
        <row r="62">
          <cell r="C62" t="str">
            <v>P</v>
          </cell>
        </row>
        <row r="63">
          <cell r="C63" t="str">
            <v>P</v>
          </cell>
        </row>
        <row r="64">
          <cell r="C64" t="str">
            <v>P</v>
          </cell>
        </row>
        <row r="65">
          <cell r="C65" t="str">
            <v>P</v>
          </cell>
        </row>
        <row r="66">
          <cell r="C66" t="str">
            <v>P</v>
          </cell>
        </row>
        <row r="67">
          <cell r="C67" t="str">
            <v>P</v>
          </cell>
        </row>
        <row r="68">
          <cell r="C68" t="str">
            <v>P</v>
          </cell>
        </row>
        <row r="69">
          <cell r="C69" t="str">
            <v>P</v>
          </cell>
        </row>
        <row r="70">
          <cell r="C70" t="str">
            <v>P</v>
          </cell>
        </row>
        <row r="71">
          <cell r="C71" t="str">
            <v>P</v>
          </cell>
        </row>
        <row r="72">
          <cell r="C72" t="str">
            <v>P</v>
          </cell>
        </row>
        <row r="73">
          <cell r="C73" t="str">
            <v>P</v>
          </cell>
        </row>
        <row r="74">
          <cell r="C74" t="str">
            <v>P</v>
          </cell>
        </row>
        <row r="75">
          <cell r="C75" t="str">
            <v>P</v>
          </cell>
        </row>
        <row r="76">
          <cell r="C76" t="str">
            <v>P</v>
          </cell>
        </row>
        <row r="77">
          <cell r="C77" t="str">
            <v>P</v>
          </cell>
        </row>
        <row r="78">
          <cell r="C78" t="str">
            <v>P</v>
          </cell>
        </row>
        <row r="79">
          <cell r="C79" t="str">
            <v>P</v>
          </cell>
        </row>
        <row r="80">
          <cell r="C80" t="str">
            <v>P</v>
          </cell>
        </row>
        <row r="81">
          <cell r="C81" t="str">
            <v>P</v>
          </cell>
        </row>
        <row r="82">
          <cell r="C82" t="str">
            <v>P</v>
          </cell>
        </row>
        <row r="83">
          <cell r="C83" t="str">
            <v>P</v>
          </cell>
        </row>
        <row r="84">
          <cell r="C84" t="str">
            <v>P</v>
          </cell>
        </row>
        <row r="85">
          <cell r="C85" t="str">
            <v>P</v>
          </cell>
        </row>
        <row r="86">
          <cell r="C86" t="str">
            <v>P</v>
          </cell>
        </row>
        <row r="87">
          <cell r="C87" t="str">
            <v>P</v>
          </cell>
        </row>
        <row r="88">
          <cell r="C88" t="str">
            <v>P</v>
          </cell>
        </row>
        <row r="89">
          <cell r="C89" t="str">
            <v>P</v>
          </cell>
        </row>
        <row r="90">
          <cell r="C90" t="str">
            <v>P</v>
          </cell>
        </row>
        <row r="91">
          <cell r="C91" t="str">
            <v>P</v>
          </cell>
        </row>
        <row r="92">
          <cell r="C92" t="str">
            <v>P</v>
          </cell>
        </row>
        <row r="93">
          <cell r="C93" t="str">
            <v>P</v>
          </cell>
        </row>
        <row r="94">
          <cell r="C94" t="str">
            <v>A</v>
          </cell>
        </row>
        <row r="95">
          <cell r="C95" t="str">
            <v>P</v>
          </cell>
        </row>
        <row r="96">
          <cell r="C96" t="str">
            <v>P</v>
          </cell>
        </row>
        <row r="97">
          <cell r="C97" t="str">
            <v>P</v>
          </cell>
        </row>
        <row r="98">
          <cell r="C98" t="str">
            <v>P</v>
          </cell>
        </row>
        <row r="99">
          <cell r="C99" t="str">
            <v>P</v>
          </cell>
        </row>
        <row r="100">
          <cell r="C100" t="str">
            <v>P</v>
          </cell>
        </row>
        <row r="101">
          <cell r="C101" t="str">
            <v>P</v>
          </cell>
        </row>
        <row r="102">
          <cell r="C102" t="str">
            <v>P</v>
          </cell>
        </row>
        <row r="103">
          <cell r="C103" t="str">
            <v>P</v>
          </cell>
        </row>
        <row r="104">
          <cell r="C104" t="str">
            <v>P</v>
          </cell>
        </row>
        <row r="105">
          <cell r="C105" t="str">
            <v>A</v>
          </cell>
        </row>
        <row r="106">
          <cell r="C106" t="str">
            <v>P</v>
          </cell>
        </row>
        <row r="107">
          <cell r="C107" t="str">
            <v>P</v>
          </cell>
        </row>
        <row r="108">
          <cell r="C108" t="str">
            <v>A</v>
          </cell>
        </row>
        <row r="109">
          <cell r="C109" t="str">
            <v>A</v>
          </cell>
        </row>
        <row r="110">
          <cell r="C110" t="str">
            <v>P</v>
          </cell>
        </row>
        <row r="111">
          <cell r="C111" t="str">
            <v>P</v>
          </cell>
        </row>
        <row r="112">
          <cell r="C112" t="str">
            <v>P</v>
          </cell>
        </row>
        <row r="113">
          <cell r="C113" t="str">
            <v>P</v>
          </cell>
        </row>
        <row r="114">
          <cell r="C114" t="str">
            <v>P</v>
          </cell>
        </row>
        <row r="115">
          <cell r="C115" t="str">
            <v>P</v>
          </cell>
        </row>
        <row r="116">
          <cell r="C116" t="str">
            <v>A</v>
          </cell>
        </row>
        <row r="117">
          <cell r="C117" t="str">
            <v>P</v>
          </cell>
        </row>
        <row r="118">
          <cell r="C118" t="str">
            <v>P</v>
          </cell>
        </row>
        <row r="119">
          <cell r="C119" t="str">
            <v>P</v>
          </cell>
        </row>
        <row r="120">
          <cell r="C120" t="str">
            <v>P</v>
          </cell>
        </row>
        <row r="121">
          <cell r="C121" t="str">
            <v>P</v>
          </cell>
        </row>
        <row r="122">
          <cell r="C122" t="str">
            <v>P</v>
          </cell>
        </row>
        <row r="123">
          <cell r="C123" t="str">
            <v>P</v>
          </cell>
        </row>
      </sheetData>
      <sheetData sheetId="9"/>
      <sheetData sheetId="10"/>
      <sheetData sheetId="11"/>
      <sheetData sheetId="12">
        <row r="125">
          <cell r="A125" t="str">
            <v>00A</v>
          </cell>
        </row>
      </sheetData>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sheetName val="Budget"/>
      <sheetName val="ADM"/>
      <sheetName val="Salary"/>
      <sheetName val="Prc001 Teacher"/>
      <sheetName val="Prc002 CentOff"/>
      <sheetName val="Prc003 NonInst"/>
      <sheetName val="Prc005 SchBld"/>
      <sheetName val="Prc007 Instr"/>
      <sheetName val="Prc012 Driver"/>
      <sheetName val="Prc013 VocMoe"/>
      <sheetName val="Prc014 VocPrg"/>
      <sheetName val="Prc015 SchTech"/>
      <sheetName val="1"/>
      <sheetName val="Prc027 Tch Assist"/>
      <sheetName val="Prc028 StaffDev"/>
      <sheetName val="Prc034 AIG"/>
      <sheetName val="Prc054LimitEng"/>
      <sheetName val="Prc061 ClassMat"/>
      <sheetName val="Prc069 AtRisk"/>
      <sheetName val="Prc130 Textbook"/>
      <sheetName val="Sum(Across)"/>
      <sheetName val="Sum(Down)"/>
      <sheetName val="Sheet2"/>
      <sheetName val="Sheet1"/>
      <sheetName val="Sheet3"/>
      <sheetName val="Sheet4"/>
    </sheetNames>
    <sheetDataSet>
      <sheetData sheetId="0"/>
      <sheetData sheetId="1">
        <row r="1">
          <cell r="A1" t="str">
            <v>FY 2021-22 Planning Allotment</v>
          </cell>
        </row>
      </sheetData>
      <sheetData sheetId="2">
        <row r="7">
          <cell r="B7" t="str">
            <v>010</v>
          </cell>
          <cell r="C7" t="str">
            <v>Alamance-Burlington</v>
          </cell>
        </row>
        <row r="8">
          <cell r="B8" t="str">
            <v>020</v>
          </cell>
          <cell r="C8" t="str">
            <v>Alexander County</v>
          </cell>
        </row>
        <row r="9">
          <cell r="B9" t="str">
            <v>030</v>
          </cell>
          <cell r="C9" t="str">
            <v>Alleghany County</v>
          </cell>
        </row>
        <row r="10">
          <cell r="B10" t="str">
            <v>040</v>
          </cell>
          <cell r="C10" t="str">
            <v>Anson County</v>
          </cell>
        </row>
        <row r="11">
          <cell r="B11" t="str">
            <v>050</v>
          </cell>
          <cell r="C11" t="str">
            <v>Ashe County</v>
          </cell>
        </row>
        <row r="12">
          <cell r="B12" t="str">
            <v>060</v>
          </cell>
          <cell r="C12" t="str">
            <v>Avery County</v>
          </cell>
        </row>
        <row r="13">
          <cell r="B13" t="str">
            <v>070</v>
          </cell>
          <cell r="C13" t="str">
            <v>Beaufort County</v>
          </cell>
        </row>
        <row r="14">
          <cell r="B14" t="str">
            <v>080</v>
          </cell>
          <cell r="C14" t="str">
            <v>Bertie County</v>
          </cell>
        </row>
        <row r="15">
          <cell r="B15" t="str">
            <v>090</v>
          </cell>
          <cell r="C15" t="str">
            <v>Bladen County</v>
          </cell>
        </row>
        <row r="16">
          <cell r="B16" t="str">
            <v>100</v>
          </cell>
          <cell r="C16" t="str">
            <v>Brunswick County</v>
          </cell>
        </row>
        <row r="17">
          <cell r="B17" t="str">
            <v>110</v>
          </cell>
          <cell r="C17" t="str">
            <v>Buncombe County</v>
          </cell>
        </row>
        <row r="18">
          <cell r="B18" t="str">
            <v>111</v>
          </cell>
          <cell r="C18" t="str">
            <v>Asheville City</v>
          </cell>
        </row>
        <row r="19">
          <cell r="B19" t="str">
            <v>120</v>
          </cell>
          <cell r="C19" t="str">
            <v>Burke County</v>
          </cell>
        </row>
        <row r="20">
          <cell r="B20" t="str">
            <v>130</v>
          </cell>
          <cell r="C20" t="str">
            <v>Cabarrus County</v>
          </cell>
        </row>
        <row r="21">
          <cell r="B21" t="str">
            <v>132</v>
          </cell>
          <cell r="C21" t="str">
            <v>Kannapolis City</v>
          </cell>
        </row>
        <row r="22">
          <cell r="B22" t="str">
            <v>140</v>
          </cell>
          <cell r="C22" t="str">
            <v>Caldwell County</v>
          </cell>
        </row>
        <row r="23">
          <cell r="B23" t="str">
            <v>150</v>
          </cell>
          <cell r="C23" t="str">
            <v>Camden County</v>
          </cell>
        </row>
        <row r="24">
          <cell r="B24" t="str">
            <v>160</v>
          </cell>
          <cell r="C24" t="str">
            <v>Carteret County</v>
          </cell>
        </row>
        <row r="25">
          <cell r="B25" t="str">
            <v>170</v>
          </cell>
          <cell r="C25" t="str">
            <v>Caswell County</v>
          </cell>
        </row>
        <row r="26">
          <cell r="B26" t="str">
            <v>180</v>
          </cell>
          <cell r="C26" t="str">
            <v>Catawba County</v>
          </cell>
        </row>
        <row r="27">
          <cell r="B27" t="str">
            <v>181</v>
          </cell>
          <cell r="C27" t="str">
            <v>Hickory City</v>
          </cell>
        </row>
        <row r="28">
          <cell r="B28" t="str">
            <v>182</v>
          </cell>
          <cell r="C28" t="str">
            <v>Newton-Conover</v>
          </cell>
        </row>
        <row r="29">
          <cell r="B29" t="str">
            <v>190</v>
          </cell>
          <cell r="C29" t="str">
            <v>Chatham County</v>
          </cell>
        </row>
        <row r="30">
          <cell r="B30" t="str">
            <v>200</v>
          </cell>
          <cell r="C30" t="str">
            <v>Cherokee County</v>
          </cell>
        </row>
        <row r="31">
          <cell r="B31" t="str">
            <v>210</v>
          </cell>
          <cell r="C31" t="str">
            <v>Edenton/Chowan</v>
          </cell>
        </row>
        <row r="32">
          <cell r="B32" t="str">
            <v>220</v>
          </cell>
          <cell r="C32" t="str">
            <v>Clay County</v>
          </cell>
        </row>
        <row r="33">
          <cell r="B33" t="str">
            <v>230</v>
          </cell>
          <cell r="C33" t="str">
            <v>Cleveland County</v>
          </cell>
        </row>
        <row r="34">
          <cell r="B34" t="str">
            <v>240</v>
          </cell>
          <cell r="C34" t="str">
            <v>Columbus County</v>
          </cell>
        </row>
        <row r="35">
          <cell r="B35" t="str">
            <v>241</v>
          </cell>
          <cell r="C35" t="str">
            <v>Whiteville City</v>
          </cell>
        </row>
        <row r="36">
          <cell r="B36" t="str">
            <v>250</v>
          </cell>
          <cell r="C36" t="str">
            <v>Craven County</v>
          </cell>
        </row>
        <row r="37">
          <cell r="B37" t="str">
            <v>260</v>
          </cell>
          <cell r="C37" t="str">
            <v>Cumberland County</v>
          </cell>
        </row>
        <row r="38">
          <cell r="B38" t="str">
            <v>270</v>
          </cell>
          <cell r="C38" t="str">
            <v>Currituck County</v>
          </cell>
        </row>
        <row r="39">
          <cell r="B39" t="str">
            <v>280</v>
          </cell>
          <cell r="C39" t="str">
            <v>Dare County</v>
          </cell>
        </row>
        <row r="40">
          <cell r="B40" t="str">
            <v>290</v>
          </cell>
          <cell r="C40" t="str">
            <v>Davidson County</v>
          </cell>
        </row>
        <row r="41">
          <cell r="B41" t="str">
            <v>291</v>
          </cell>
          <cell r="C41" t="str">
            <v>Lexington City</v>
          </cell>
        </row>
        <row r="42">
          <cell r="B42" t="str">
            <v>292</v>
          </cell>
          <cell r="C42" t="str">
            <v>Thomasville City</v>
          </cell>
        </row>
        <row r="43">
          <cell r="B43" t="str">
            <v>300</v>
          </cell>
          <cell r="C43" t="str">
            <v>Davie County</v>
          </cell>
        </row>
        <row r="44">
          <cell r="B44" t="str">
            <v>310</v>
          </cell>
          <cell r="C44" t="str">
            <v>Duplin County</v>
          </cell>
        </row>
        <row r="45">
          <cell r="B45" t="str">
            <v>320</v>
          </cell>
          <cell r="C45" t="str">
            <v>Durham County</v>
          </cell>
        </row>
        <row r="46">
          <cell r="B46" t="str">
            <v>330</v>
          </cell>
          <cell r="C46" t="str">
            <v>Edgecombe County</v>
          </cell>
        </row>
        <row r="47">
          <cell r="B47" t="str">
            <v>340</v>
          </cell>
          <cell r="C47" t="str">
            <v>Forsyth County</v>
          </cell>
        </row>
        <row r="48">
          <cell r="B48" t="str">
            <v>350</v>
          </cell>
          <cell r="C48" t="str">
            <v>Franklin County</v>
          </cell>
        </row>
        <row r="49">
          <cell r="B49" t="str">
            <v>360</v>
          </cell>
          <cell r="C49" t="str">
            <v>Gaston County</v>
          </cell>
        </row>
        <row r="50">
          <cell r="B50" t="str">
            <v>370</v>
          </cell>
          <cell r="C50" t="str">
            <v>Gates County</v>
          </cell>
        </row>
        <row r="51">
          <cell r="B51" t="str">
            <v>380</v>
          </cell>
          <cell r="C51" t="str">
            <v>Graham County</v>
          </cell>
        </row>
        <row r="52">
          <cell r="B52" t="str">
            <v>390</v>
          </cell>
          <cell r="C52" t="str">
            <v>Granville County</v>
          </cell>
        </row>
        <row r="53">
          <cell r="B53" t="str">
            <v>400</v>
          </cell>
          <cell r="C53" t="str">
            <v>Greene County</v>
          </cell>
        </row>
        <row r="54">
          <cell r="B54" t="str">
            <v>410</v>
          </cell>
          <cell r="C54" t="str">
            <v>Guilford County</v>
          </cell>
        </row>
        <row r="55">
          <cell r="B55" t="str">
            <v>420</v>
          </cell>
          <cell r="C55" t="str">
            <v>Halifax County</v>
          </cell>
        </row>
        <row r="56">
          <cell r="B56" t="str">
            <v>421</v>
          </cell>
          <cell r="C56" t="str">
            <v>Roanoke Rapids City</v>
          </cell>
        </row>
        <row r="57">
          <cell r="B57" t="str">
            <v>422</v>
          </cell>
          <cell r="C57" t="str">
            <v>Weldon City</v>
          </cell>
        </row>
        <row r="58">
          <cell r="B58" t="str">
            <v>430</v>
          </cell>
          <cell r="C58" t="str">
            <v>Harnett County</v>
          </cell>
        </row>
        <row r="59">
          <cell r="B59" t="str">
            <v>440</v>
          </cell>
          <cell r="C59" t="str">
            <v>Haywood County</v>
          </cell>
        </row>
        <row r="60">
          <cell r="B60" t="str">
            <v>450</v>
          </cell>
          <cell r="C60" t="str">
            <v>Henderson County</v>
          </cell>
        </row>
        <row r="61">
          <cell r="B61" t="str">
            <v>460</v>
          </cell>
          <cell r="C61" t="str">
            <v>Hertford County</v>
          </cell>
        </row>
        <row r="62">
          <cell r="B62" t="str">
            <v>470</v>
          </cell>
          <cell r="C62" t="str">
            <v>Hoke County</v>
          </cell>
        </row>
        <row r="63">
          <cell r="B63" t="str">
            <v>480</v>
          </cell>
          <cell r="C63" t="str">
            <v>Hyde County</v>
          </cell>
        </row>
        <row r="64">
          <cell r="B64" t="str">
            <v>490</v>
          </cell>
          <cell r="C64" t="str">
            <v>Iredell-Statesville</v>
          </cell>
        </row>
        <row r="65">
          <cell r="B65" t="str">
            <v>491</v>
          </cell>
          <cell r="C65" t="str">
            <v>Mooresville City</v>
          </cell>
        </row>
        <row r="66">
          <cell r="B66" t="str">
            <v>500</v>
          </cell>
          <cell r="C66" t="str">
            <v>Jackson County</v>
          </cell>
        </row>
        <row r="67">
          <cell r="B67" t="str">
            <v>510</v>
          </cell>
          <cell r="C67" t="str">
            <v>Johnston County</v>
          </cell>
        </row>
        <row r="68">
          <cell r="B68" t="str">
            <v>520</v>
          </cell>
          <cell r="C68" t="str">
            <v>Jones County</v>
          </cell>
        </row>
        <row r="69">
          <cell r="B69" t="str">
            <v>530</v>
          </cell>
          <cell r="C69" t="str">
            <v>Lee County</v>
          </cell>
        </row>
        <row r="70">
          <cell r="B70" t="str">
            <v>540</v>
          </cell>
          <cell r="C70" t="str">
            <v>Lenoir County</v>
          </cell>
        </row>
        <row r="71">
          <cell r="B71" t="str">
            <v>550</v>
          </cell>
          <cell r="C71" t="str">
            <v>Lincoln County</v>
          </cell>
        </row>
        <row r="72">
          <cell r="B72" t="str">
            <v>560</v>
          </cell>
          <cell r="C72" t="str">
            <v>Macon County</v>
          </cell>
        </row>
        <row r="73">
          <cell r="B73" t="str">
            <v>570</v>
          </cell>
          <cell r="C73" t="str">
            <v>Madison County</v>
          </cell>
        </row>
        <row r="74">
          <cell r="B74" t="str">
            <v>580</v>
          </cell>
          <cell r="C74" t="str">
            <v>Martin County</v>
          </cell>
        </row>
        <row r="75">
          <cell r="B75" t="str">
            <v>590</v>
          </cell>
          <cell r="C75" t="str">
            <v>McDowell County</v>
          </cell>
        </row>
        <row r="76">
          <cell r="B76" t="str">
            <v>600</v>
          </cell>
          <cell r="C76" t="str">
            <v>Mecklenburg County</v>
          </cell>
        </row>
        <row r="77">
          <cell r="B77" t="str">
            <v>610</v>
          </cell>
          <cell r="C77" t="str">
            <v>Mitchell County</v>
          </cell>
        </row>
        <row r="78">
          <cell r="B78" t="str">
            <v>620</v>
          </cell>
          <cell r="C78" t="str">
            <v>Montgomery County</v>
          </cell>
        </row>
        <row r="79">
          <cell r="B79" t="str">
            <v>630</v>
          </cell>
          <cell r="C79" t="str">
            <v>Moore County</v>
          </cell>
        </row>
        <row r="80">
          <cell r="B80" t="str">
            <v>640</v>
          </cell>
          <cell r="C80" t="str">
            <v>Nash County</v>
          </cell>
        </row>
        <row r="81">
          <cell r="B81" t="str">
            <v>650</v>
          </cell>
          <cell r="C81" t="str">
            <v>New Hanover County</v>
          </cell>
        </row>
        <row r="82">
          <cell r="B82" t="str">
            <v>660</v>
          </cell>
          <cell r="C82" t="str">
            <v>Northampton County</v>
          </cell>
        </row>
        <row r="83">
          <cell r="B83" t="str">
            <v>670</v>
          </cell>
          <cell r="C83" t="str">
            <v>Onslow County</v>
          </cell>
        </row>
        <row r="84">
          <cell r="B84" t="str">
            <v>680</v>
          </cell>
          <cell r="C84" t="str">
            <v>Orange County</v>
          </cell>
        </row>
        <row r="85">
          <cell r="B85" t="str">
            <v>681</v>
          </cell>
          <cell r="C85" t="str">
            <v>Chapel Hill-Carrboro</v>
          </cell>
        </row>
        <row r="86">
          <cell r="B86" t="str">
            <v>690</v>
          </cell>
          <cell r="C86" t="str">
            <v>Pamlico County</v>
          </cell>
        </row>
        <row r="87">
          <cell r="B87" t="str">
            <v>700</v>
          </cell>
          <cell r="C87" t="str">
            <v>Pasquotank County</v>
          </cell>
        </row>
        <row r="88">
          <cell r="B88" t="str">
            <v>710</v>
          </cell>
          <cell r="C88" t="str">
            <v>Pender County</v>
          </cell>
        </row>
        <row r="89">
          <cell r="B89" t="str">
            <v>720</v>
          </cell>
          <cell r="C89" t="str">
            <v>Perquimans County</v>
          </cell>
        </row>
        <row r="90">
          <cell r="B90" t="str">
            <v>730</v>
          </cell>
          <cell r="C90" t="str">
            <v>Person County</v>
          </cell>
        </row>
        <row r="91">
          <cell r="B91" t="str">
            <v>740</v>
          </cell>
          <cell r="C91" t="str">
            <v>Pitt County</v>
          </cell>
        </row>
        <row r="92">
          <cell r="B92" t="str">
            <v>750</v>
          </cell>
          <cell r="C92" t="str">
            <v>Polk County</v>
          </cell>
        </row>
        <row r="93">
          <cell r="B93" t="str">
            <v>760</v>
          </cell>
          <cell r="C93" t="str">
            <v>Randolph County</v>
          </cell>
        </row>
        <row r="94">
          <cell r="B94" t="str">
            <v>761</v>
          </cell>
          <cell r="C94" t="str">
            <v>Asheboro City</v>
          </cell>
        </row>
        <row r="95">
          <cell r="B95" t="str">
            <v>770</v>
          </cell>
          <cell r="C95" t="str">
            <v>Richmond County</v>
          </cell>
        </row>
        <row r="96">
          <cell r="B96" t="str">
            <v>780</v>
          </cell>
          <cell r="C96" t="str">
            <v>Robeson County</v>
          </cell>
        </row>
        <row r="97">
          <cell r="B97" t="str">
            <v>790</v>
          </cell>
          <cell r="C97" t="str">
            <v>Rockingham County</v>
          </cell>
        </row>
        <row r="98">
          <cell r="B98" t="str">
            <v>800</v>
          </cell>
          <cell r="C98" t="str">
            <v>Rowan-Salisbury</v>
          </cell>
        </row>
        <row r="99">
          <cell r="B99" t="str">
            <v>810</v>
          </cell>
          <cell r="C99" t="str">
            <v>Rutherford County</v>
          </cell>
        </row>
        <row r="100">
          <cell r="B100" t="str">
            <v>820</v>
          </cell>
          <cell r="C100" t="str">
            <v>Sampson County</v>
          </cell>
        </row>
        <row r="101">
          <cell r="B101" t="str">
            <v>821</v>
          </cell>
          <cell r="C101" t="str">
            <v>Clinton City</v>
          </cell>
        </row>
        <row r="102">
          <cell r="B102" t="str">
            <v>830</v>
          </cell>
          <cell r="C102" t="str">
            <v>Scotland County</v>
          </cell>
        </row>
        <row r="103">
          <cell r="B103" t="str">
            <v>840</v>
          </cell>
          <cell r="C103" t="str">
            <v>Stanly County</v>
          </cell>
        </row>
        <row r="104">
          <cell r="B104" t="str">
            <v>850</v>
          </cell>
          <cell r="C104" t="str">
            <v>Stokes County</v>
          </cell>
        </row>
        <row r="105">
          <cell r="B105" t="str">
            <v>860</v>
          </cell>
          <cell r="C105" t="str">
            <v>Surry County</v>
          </cell>
        </row>
        <row r="106">
          <cell r="B106" t="str">
            <v>861</v>
          </cell>
          <cell r="C106" t="str">
            <v>Elkin City</v>
          </cell>
        </row>
        <row r="107">
          <cell r="B107" t="str">
            <v>862</v>
          </cell>
          <cell r="C107" t="str">
            <v>Mount Airy City</v>
          </cell>
        </row>
        <row r="108">
          <cell r="B108" t="str">
            <v>870</v>
          </cell>
          <cell r="C108" t="str">
            <v>Swain County</v>
          </cell>
        </row>
        <row r="109">
          <cell r="B109" t="str">
            <v>880</v>
          </cell>
          <cell r="C109" t="str">
            <v>Transylvania County</v>
          </cell>
        </row>
        <row r="110">
          <cell r="B110" t="str">
            <v>890</v>
          </cell>
          <cell r="C110" t="str">
            <v>Tyrrell County</v>
          </cell>
        </row>
        <row r="111">
          <cell r="B111" t="str">
            <v>900</v>
          </cell>
          <cell r="C111" t="str">
            <v>Union County</v>
          </cell>
        </row>
        <row r="112">
          <cell r="B112" t="str">
            <v>910</v>
          </cell>
          <cell r="C112" t="str">
            <v>Vance County</v>
          </cell>
        </row>
        <row r="113">
          <cell r="B113" t="str">
            <v>920</v>
          </cell>
          <cell r="C113" t="str">
            <v>Wake County</v>
          </cell>
        </row>
        <row r="114">
          <cell r="B114" t="str">
            <v>930</v>
          </cell>
          <cell r="C114" t="str">
            <v>Warren County</v>
          </cell>
        </row>
        <row r="115">
          <cell r="B115" t="str">
            <v>940</v>
          </cell>
          <cell r="C115" t="str">
            <v>Washington County</v>
          </cell>
        </row>
        <row r="116">
          <cell r="B116" t="str">
            <v>950</v>
          </cell>
          <cell r="C116" t="str">
            <v>Watauga County</v>
          </cell>
        </row>
        <row r="117">
          <cell r="B117" t="str">
            <v>960</v>
          </cell>
          <cell r="C117" t="str">
            <v>Wayne County</v>
          </cell>
        </row>
        <row r="118">
          <cell r="B118" t="str">
            <v>970</v>
          </cell>
          <cell r="C118" t="str">
            <v>Wilkes County</v>
          </cell>
        </row>
        <row r="119">
          <cell r="B119" t="str">
            <v>980</v>
          </cell>
          <cell r="C119" t="str">
            <v>Wilson County</v>
          </cell>
        </row>
        <row r="120">
          <cell r="B120" t="str">
            <v>990</v>
          </cell>
          <cell r="C120" t="str">
            <v>Yadkin County</v>
          </cell>
        </row>
        <row r="121">
          <cell r="B121" t="str">
            <v>995</v>
          </cell>
          <cell r="C121" t="str">
            <v>Yancey County</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0">
          <cell r="B10" t="str">
            <v>010</v>
          </cell>
        </row>
      </sheetData>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5"/>
  <sheetViews>
    <sheetView workbookViewId="0">
      <selection activeCell="F24" sqref="F24"/>
    </sheetView>
  </sheetViews>
  <sheetFormatPr defaultRowHeight="14.5"/>
  <sheetData>
    <row r="1" spans="1:1">
      <c r="A1" t="s">
        <v>318</v>
      </c>
    </row>
    <row r="3" spans="1:1">
      <c r="A3" t="s">
        <v>319</v>
      </c>
    </row>
    <row r="4" spans="1:1">
      <c r="A4" t="s">
        <v>320</v>
      </c>
    </row>
    <row r="5" spans="1:1">
      <c r="A5" t="s">
        <v>321</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sheetPr>
  <dimension ref="A1:F124"/>
  <sheetViews>
    <sheetView zoomScaleNormal="100" workbookViewId="0">
      <pane ySplit="7" topLeftCell="A50" activePane="bottomLeft" state="frozen"/>
      <selection pane="bottomLeft" activeCell="A4" sqref="A4"/>
    </sheetView>
  </sheetViews>
  <sheetFormatPr defaultRowHeight="14.5"/>
  <cols>
    <col min="2" max="2" width="6.1796875" style="59" customWidth="1"/>
    <col min="3" max="3" width="22.7265625" customWidth="1"/>
    <col min="4" max="4" width="12.81640625" customWidth="1"/>
    <col min="5" max="5" width="13.453125" customWidth="1"/>
    <col min="6" max="6" width="18" bestFit="1" customWidth="1"/>
  </cols>
  <sheetData>
    <row r="1" spans="1:6">
      <c r="A1" s="433" t="s">
        <v>437</v>
      </c>
      <c r="B1" s="433"/>
      <c r="C1" s="433"/>
      <c r="D1" s="433"/>
      <c r="E1" s="433"/>
      <c r="F1" s="433"/>
    </row>
    <row r="2" spans="1:6">
      <c r="A2" s="433" t="s">
        <v>393</v>
      </c>
      <c r="B2" s="433"/>
      <c r="C2" s="433"/>
      <c r="D2" s="433"/>
      <c r="E2" s="433"/>
      <c r="F2" s="433"/>
    </row>
    <row r="3" spans="1:6">
      <c r="A3" s="433" t="s">
        <v>394</v>
      </c>
      <c r="B3" s="433"/>
      <c r="C3" s="433"/>
      <c r="D3" s="433"/>
      <c r="E3" s="433"/>
      <c r="F3" s="433"/>
    </row>
    <row r="4" spans="1:6" ht="15" thickBot="1"/>
    <row r="5" spans="1:6" s="42" customFormat="1" ht="12.5">
      <c r="A5" s="215"/>
      <c r="B5" s="44"/>
      <c r="C5" s="44"/>
      <c r="D5" s="50" t="s">
        <v>395</v>
      </c>
      <c r="E5" s="216" t="s">
        <v>396</v>
      </c>
      <c r="F5" s="50"/>
    </row>
    <row r="6" spans="1:6" s="42" customFormat="1" ht="12.5">
      <c r="A6" s="45"/>
      <c r="B6" s="46"/>
      <c r="C6" s="46"/>
      <c r="D6" s="51" t="s">
        <v>397</v>
      </c>
      <c r="E6" s="217" t="s">
        <v>398</v>
      </c>
      <c r="F6" s="51" t="s">
        <v>399</v>
      </c>
    </row>
    <row r="7" spans="1:6" s="42" customFormat="1" ht="13" thickBot="1">
      <c r="A7" s="45"/>
      <c r="B7" s="46" t="s">
        <v>296</v>
      </c>
      <c r="C7" s="46" t="s">
        <v>297</v>
      </c>
      <c r="D7" s="52" t="s">
        <v>7</v>
      </c>
      <c r="E7" s="218" t="s">
        <v>400</v>
      </c>
      <c r="F7" s="219"/>
    </row>
    <row r="8" spans="1:6">
      <c r="A8" s="220" t="s">
        <v>298</v>
      </c>
      <c r="B8" s="221" t="s">
        <v>47</v>
      </c>
      <c r="C8" s="222" t="s">
        <v>48</v>
      </c>
      <c r="D8" s="223">
        <v>110</v>
      </c>
      <c r="E8" s="224">
        <v>77734</v>
      </c>
      <c r="F8" s="225">
        <v>8550740</v>
      </c>
    </row>
    <row r="9" spans="1:6">
      <c r="A9" s="226" t="s">
        <v>298</v>
      </c>
      <c r="B9" s="227" t="s">
        <v>49</v>
      </c>
      <c r="C9" s="228" t="s">
        <v>50</v>
      </c>
      <c r="D9" s="229">
        <v>22</v>
      </c>
      <c r="E9" s="230">
        <v>78643</v>
      </c>
      <c r="F9" s="231">
        <v>1730146</v>
      </c>
    </row>
    <row r="10" spans="1:6">
      <c r="A10" s="232" t="s">
        <v>298</v>
      </c>
      <c r="B10" s="233" t="s">
        <v>4</v>
      </c>
      <c r="C10" s="234" t="s">
        <v>51</v>
      </c>
      <c r="D10" s="229">
        <v>7</v>
      </c>
      <c r="E10" s="230">
        <v>73566</v>
      </c>
      <c r="F10" s="231">
        <v>514962</v>
      </c>
    </row>
    <row r="11" spans="1:6">
      <c r="A11" s="232" t="s">
        <v>298</v>
      </c>
      <c r="B11" s="233" t="s">
        <v>52</v>
      </c>
      <c r="C11" s="234" t="s">
        <v>53</v>
      </c>
      <c r="D11" s="229">
        <v>15</v>
      </c>
      <c r="E11" s="230">
        <v>75809</v>
      </c>
      <c r="F11" s="231">
        <v>1137135</v>
      </c>
    </row>
    <row r="12" spans="1:6">
      <c r="A12" s="232" t="s">
        <v>298</v>
      </c>
      <c r="B12" s="233" t="s">
        <v>54</v>
      </c>
      <c r="C12" s="234" t="s">
        <v>55</v>
      </c>
      <c r="D12" s="229">
        <v>14</v>
      </c>
      <c r="E12" s="230">
        <v>78866</v>
      </c>
      <c r="F12" s="231">
        <v>1104124</v>
      </c>
    </row>
    <row r="13" spans="1:6">
      <c r="A13" s="232" t="s">
        <v>298</v>
      </c>
      <c r="B13" s="233" t="s">
        <v>56</v>
      </c>
      <c r="C13" s="234" t="s">
        <v>57</v>
      </c>
      <c r="D13" s="229">
        <v>9</v>
      </c>
      <c r="E13" s="230">
        <v>78778</v>
      </c>
      <c r="F13" s="231">
        <v>709002</v>
      </c>
    </row>
    <row r="14" spans="1:6">
      <c r="A14" s="232" t="s">
        <v>298</v>
      </c>
      <c r="B14" s="233" t="s">
        <v>58</v>
      </c>
      <c r="C14" s="234" t="s">
        <v>59</v>
      </c>
      <c r="D14" s="229">
        <v>30</v>
      </c>
      <c r="E14" s="230">
        <v>74091</v>
      </c>
      <c r="F14" s="231">
        <v>2222730</v>
      </c>
    </row>
    <row r="15" spans="1:6">
      <c r="A15" s="232" t="s">
        <v>298</v>
      </c>
      <c r="B15" s="233" t="s">
        <v>60</v>
      </c>
      <c r="C15" s="234" t="s">
        <v>61</v>
      </c>
      <c r="D15" s="229">
        <v>9</v>
      </c>
      <c r="E15" s="230">
        <v>72672</v>
      </c>
      <c r="F15" s="231">
        <v>654048</v>
      </c>
    </row>
    <row r="16" spans="1:6">
      <c r="A16" s="232" t="s">
        <v>298</v>
      </c>
      <c r="B16" s="233" t="s">
        <v>62</v>
      </c>
      <c r="C16" s="234" t="s">
        <v>63</v>
      </c>
      <c r="D16" s="229">
        <v>19</v>
      </c>
      <c r="E16" s="230">
        <v>79980</v>
      </c>
      <c r="F16" s="231">
        <v>1519620</v>
      </c>
    </row>
    <row r="17" spans="1:6">
      <c r="A17" s="232" t="s">
        <v>298</v>
      </c>
      <c r="B17" s="233" t="s">
        <v>64</v>
      </c>
      <c r="C17" s="234" t="s">
        <v>65</v>
      </c>
      <c r="D17" s="229">
        <v>61</v>
      </c>
      <c r="E17" s="230">
        <v>80220</v>
      </c>
      <c r="F17" s="231">
        <v>4893420</v>
      </c>
    </row>
    <row r="18" spans="1:6">
      <c r="A18" s="232" t="s">
        <v>298</v>
      </c>
      <c r="B18" s="233" t="s">
        <v>66</v>
      </c>
      <c r="C18" s="234" t="s">
        <v>67</v>
      </c>
      <c r="D18" s="229">
        <v>111</v>
      </c>
      <c r="E18" s="230">
        <v>78983</v>
      </c>
      <c r="F18" s="231">
        <v>8767113</v>
      </c>
    </row>
    <row r="19" spans="1:6">
      <c r="A19" s="232" t="s">
        <v>299</v>
      </c>
      <c r="B19" s="233" t="s">
        <v>68</v>
      </c>
      <c r="C19" s="234" t="s">
        <v>69</v>
      </c>
      <c r="D19" s="229">
        <v>22</v>
      </c>
      <c r="E19" s="230">
        <v>79460</v>
      </c>
      <c r="F19" s="231">
        <v>1748120</v>
      </c>
    </row>
    <row r="20" spans="1:6">
      <c r="A20" s="232" t="s">
        <v>298</v>
      </c>
      <c r="B20" s="233" t="s">
        <v>70</v>
      </c>
      <c r="C20" s="234" t="s">
        <v>71</v>
      </c>
      <c r="D20" s="229">
        <v>56</v>
      </c>
      <c r="E20" s="230">
        <v>78411</v>
      </c>
      <c r="F20" s="231">
        <v>4391016</v>
      </c>
    </row>
    <row r="21" spans="1:6">
      <c r="A21" s="232" t="s">
        <v>298</v>
      </c>
      <c r="B21" s="233" t="s">
        <v>72</v>
      </c>
      <c r="C21" s="234" t="s">
        <v>73</v>
      </c>
      <c r="D21" s="229">
        <v>163</v>
      </c>
      <c r="E21" s="230">
        <v>75155</v>
      </c>
      <c r="F21" s="231">
        <v>12250265</v>
      </c>
    </row>
    <row r="22" spans="1:6">
      <c r="A22" s="232" t="s">
        <v>299</v>
      </c>
      <c r="B22" s="233" t="s">
        <v>74</v>
      </c>
      <c r="C22" s="234" t="s">
        <v>75</v>
      </c>
      <c r="D22" s="229">
        <v>26</v>
      </c>
      <c r="E22" s="230">
        <v>71640</v>
      </c>
      <c r="F22" s="231">
        <v>1862640</v>
      </c>
    </row>
    <row r="23" spans="1:6">
      <c r="A23" s="232" t="s">
        <v>298</v>
      </c>
      <c r="B23" s="233" t="s">
        <v>76</v>
      </c>
      <c r="C23" s="234" t="s">
        <v>77</v>
      </c>
      <c r="D23" s="229">
        <v>53</v>
      </c>
      <c r="E23" s="230">
        <v>79946</v>
      </c>
      <c r="F23" s="231">
        <v>4237138</v>
      </c>
    </row>
    <row r="24" spans="1:6">
      <c r="A24" s="232" t="s">
        <v>298</v>
      </c>
      <c r="B24" s="233" t="s">
        <v>78</v>
      </c>
      <c r="C24" s="234" t="s">
        <v>79</v>
      </c>
      <c r="D24" s="229">
        <v>9</v>
      </c>
      <c r="E24" s="230">
        <v>80441</v>
      </c>
      <c r="F24" s="231">
        <v>723969</v>
      </c>
    </row>
    <row r="25" spans="1:6">
      <c r="A25" s="232" t="s">
        <v>298</v>
      </c>
      <c r="B25" s="233" t="s">
        <v>80</v>
      </c>
      <c r="C25" s="234" t="s">
        <v>81</v>
      </c>
      <c r="D25" s="229">
        <v>38</v>
      </c>
      <c r="E25" s="230">
        <v>79994</v>
      </c>
      <c r="F25" s="231">
        <v>3039772</v>
      </c>
    </row>
    <row r="26" spans="1:6">
      <c r="A26" s="232" t="s">
        <v>298</v>
      </c>
      <c r="B26" s="233" t="s">
        <v>82</v>
      </c>
      <c r="C26" s="234" t="s">
        <v>83</v>
      </c>
      <c r="D26" s="229">
        <v>11</v>
      </c>
      <c r="E26" s="230">
        <v>80039</v>
      </c>
      <c r="F26" s="231">
        <v>880429</v>
      </c>
    </row>
    <row r="27" spans="1:6">
      <c r="A27" s="232" t="s">
        <v>298</v>
      </c>
      <c r="B27" s="233" t="s">
        <v>84</v>
      </c>
      <c r="C27" s="234" t="s">
        <v>85</v>
      </c>
      <c r="D27" s="229">
        <v>74</v>
      </c>
      <c r="E27" s="230">
        <v>77131</v>
      </c>
      <c r="F27" s="231">
        <v>5707694</v>
      </c>
    </row>
    <row r="28" spans="1:6">
      <c r="A28" s="232" t="s">
        <v>299</v>
      </c>
      <c r="B28" s="233" t="s">
        <v>86</v>
      </c>
      <c r="C28" s="234" t="s">
        <v>87</v>
      </c>
      <c r="D28" s="229">
        <v>19</v>
      </c>
      <c r="E28" s="230">
        <v>75636</v>
      </c>
      <c r="F28" s="231">
        <v>1437084</v>
      </c>
    </row>
    <row r="29" spans="1:6">
      <c r="A29" s="232" t="s">
        <v>299</v>
      </c>
      <c r="B29" s="233" t="s">
        <v>88</v>
      </c>
      <c r="C29" s="234" t="s">
        <v>89</v>
      </c>
      <c r="D29" s="229">
        <v>14</v>
      </c>
      <c r="E29" s="230">
        <v>72970</v>
      </c>
      <c r="F29" s="231">
        <v>1021580</v>
      </c>
    </row>
    <row r="30" spans="1:6">
      <c r="A30" s="232" t="s">
        <v>298</v>
      </c>
      <c r="B30" s="233" t="s">
        <v>90</v>
      </c>
      <c r="C30" s="234" t="s">
        <v>91</v>
      </c>
      <c r="D30" s="229">
        <v>44</v>
      </c>
      <c r="E30" s="230">
        <v>75976</v>
      </c>
      <c r="F30" s="231">
        <v>3342944</v>
      </c>
    </row>
    <row r="31" spans="1:6">
      <c r="A31" s="232" t="s">
        <v>298</v>
      </c>
      <c r="B31" s="233" t="s">
        <v>92</v>
      </c>
      <c r="C31" s="234" t="s">
        <v>93</v>
      </c>
      <c r="D31" s="229">
        <v>15</v>
      </c>
      <c r="E31" s="230">
        <v>78994</v>
      </c>
      <c r="F31" s="231">
        <v>1184910</v>
      </c>
    </row>
    <row r="32" spans="1:6">
      <c r="A32" s="232" t="s">
        <v>298</v>
      </c>
      <c r="B32" s="233" t="s">
        <v>94</v>
      </c>
      <c r="C32" s="234" t="s">
        <v>95</v>
      </c>
      <c r="D32" s="229">
        <v>9</v>
      </c>
      <c r="E32" s="230">
        <v>77050</v>
      </c>
      <c r="F32" s="231">
        <v>693450</v>
      </c>
    </row>
    <row r="33" spans="1:6">
      <c r="A33" s="232" t="s">
        <v>298</v>
      </c>
      <c r="B33" s="233" t="s">
        <v>96</v>
      </c>
      <c r="C33" s="234" t="s">
        <v>97</v>
      </c>
      <c r="D33" s="229">
        <v>6</v>
      </c>
      <c r="E33" s="230">
        <v>80728</v>
      </c>
      <c r="F33" s="231">
        <v>484368</v>
      </c>
    </row>
    <row r="34" spans="1:6">
      <c r="A34" s="232" t="s">
        <v>298</v>
      </c>
      <c r="B34" s="233" t="s">
        <v>98</v>
      </c>
      <c r="C34" s="234" t="s">
        <v>99</v>
      </c>
      <c r="D34" s="229">
        <v>67</v>
      </c>
      <c r="E34" s="230">
        <v>81534</v>
      </c>
      <c r="F34" s="231">
        <v>5462778</v>
      </c>
    </row>
    <row r="35" spans="1:6">
      <c r="A35" s="232" t="s">
        <v>298</v>
      </c>
      <c r="B35" s="233" t="s">
        <v>100</v>
      </c>
      <c r="C35" s="234" t="s">
        <v>101</v>
      </c>
      <c r="D35" s="229">
        <v>25</v>
      </c>
      <c r="E35" s="230">
        <v>74874</v>
      </c>
      <c r="F35" s="231">
        <v>1871850</v>
      </c>
    </row>
    <row r="36" spans="1:6">
      <c r="A36" s="232" t="s">
        <v>299</v>
      </c>
      <c r="B36" s="233" t="s">
        <v>102</v>
      </c>
      <c r="C36" s="234" t="s">
        <v>103</v>
      </c>
      <c r="D36" s="229">
        <v>11</v>
      </c>
      <c r="E36" s="230">
        <v>74947</v>
      </c>
      <c r="F36" s="231">
        <v>824417</v>
      </c>
    </row>
    <row r="37" spans="1:6">
      <c r="A37" s="232" t="s">
        <v>298</v>
      </c>
      <c r="B37" s="233" t="s">
        <v>104</v>
      </c>
      <c r="C37" s="234" t="s">
        <v>105</v>
      </c>
      <c r="D37" s="229">
        <v>63</v>
      </c>
      <c r="E37" s="230">
        <v>75039</v>
      </c>
      <c r="F37" s="231">
        <v>4727457</v>
      </c>
    </row>
    <row r="38" spans="1:6">
      <c r="A38" s="232" t="s">
        <v>298</v>
      </c>
      <c r="B38" s="233" t="s">
        <v>106</v>
      </c>
      <c r="C38" s="234" t="s">
        <v>107</v>
      </c>
      <c r="D38" s="229">
        <v>237</v>
      </c>
      <c r="E38" s="230">
        <v>75074</v>
      </c>
      <c r="F38" s="231">
        <v>17792538</v>
      </c>
    </row>
    <row r="39" spans="1:6">
      <c r="A39" s="232" t="s">
        <v>298</v>
      </c>
      <c r="B39" s="233" t="s">
        <v>108</v>
      </c>
      <c r="C39" s="234" t="s">
        <v>109</v>
      </c>
      <c r="D39" s="229">
        <v>20</v>
      </c>
      <c r="E39" s="230">
        <v>80015</v>
      </c>
      <c r="F39" s="231">
        <v>1600300</v>
      </c>
    </row>
    <row r="40" spans="1:6">
      <c r="A40" s="232" t="s">
        <v>298</v>
      </c>
      <c r="B40" s="233" t="s">
        <v>110</v>
      </c>
      <c r="C40" s="234" t="s">
        <v>111</v>
      </c>
      <c r="D40" s="229">
        <v>26</v>
      </c>
      <c r="E40" s="230">
        <v>81867</v>
      </c>
      <c r="F40" s="231">
        <v>2128542</v>
      </c>
    </row>
    <row r="41" spans="1:6">
      <c r="A41" s="232" t="s">
        <v>298</v>
      </c>
      <c r="B41" s="233" t="s">
        <v>112</v>
      </c>
      <c r="C41" s="234" t="s">
        <v>113</v>
      </c>
      <c r="D41" s="229">
        <v>88</v>
      </c>
      <c r="E41" s="230">
        <v>74359</v>
      </c>
      <c r="F41" s="231">
        <v>6543592</v>
      </c>
    </row>
    <row r="42" spans="1:6">
      <c r="A42" s="232" t="s">
        <v>299</v>
      </c>
      <c r="B42" s="233" t="s">
        <v>114</v>
      </c>
      <c r="C42" s="234" t="s">
        <v>115</v>
      </c>
      <c r="D42" s="229">
        <v>15</v>
      </c>
      <c r="E42" s="230">
        <v>69509</v>
      </c>
      <c r="F42" s="231">
        <v>1042635</v>
      </c>
    </row>
    <row r="43" spans="1:6">
      <c r="A43" s="232" t="s">
        <v>299</v>
      </c>
      <c r="B43" s="233" t="s">
        <v>116</v>
      </c>
      <c r="C43" s="234" t="s">
        <v>117</v>
      </c>
      <c r="D43" s="229">
        <v>11</v>
      </c>
      <c r="E43" s="230">
        <v>77754</v>
      </c>
      <c r="F43" s="231">
        <v>855294</v>
      </c>
    </row>
    <row r="44" spans="1:6">
      <c r="A44" s="232" t="s">
        <v>298</v>
      </c>
      <c r="B44" s="233" t="s">
        <v>118</v>
      </c>
      <c r="C44" s="234" t="s">
        <v>119</v>
      </c>
      <c r="D44" s="229">
        <v>29</v>
      </c>
      <c r="E44" s="230">
        <v>77674</v>
      </c>
      <c r="F44" s="231">
        <v>2252546</v>
      </c>
    </row>
    <row r="45" spans="1:6">
      <c r="A45" s="232" t="s">
        <v>298</v>
      </c>
      <c r="B45" s="233" t="s">
        <v>120</v>
      </c>
      <c r="C45" s="234" t="s">
        <v>121</v>
      </c>
      <c r="D45" s="229">
        <v>46</v>
      </c>
      <c r="E45" s="230">
        <v>75258</v>
      </c>
      <c r="F45" s="231">
        <v>3461868</v>
      </c>
    </row>
    <row r="46" spans="1:6">
      <c r="A46" s="232" t="s">
        <v>298</v>
      </c>
      <c r="B46" s="233" t="s">
        <v>122</v>
      </c>
      <c r="C46" s="234" t="s">
        <v>123</v>
      </c>
      <c r="D46" s="229">
        <v>155</v>
      </c>
      <c r="E46" s="230">
        <v>78436</v>
      </c>
      <c r="F46" s="231">
        <v>12157580</v>
      </c>
    </row>
    <row r="47" spans="1:6">
      <c r="A47" s="232" t="s">
        <v>298</v>
      </c>
      <c r="B47" s="233" t="s">
        <v>124</v>
      </c>
      <c r="C47" s="234" t="s">
        <v>125</v>
      </c>
      <c r="D47" s="229">
        <v>26</v>
      </c>
      <c r="E47" s="230">
        <v>75537</v>
      </c>
      <c r="F47" s="231">
        <v>1963962</v>
      </c>
    </row>
    <row r="48" spans="1:6">
      <c r="A48" s="232" t="s">
        <v>298</v>
      </c>
      <c r="B48" s="233" t="s">
        <v>126</v>
      </c>
      <c r="C48" s="234" t="s">
        <v>127</v>
      </c>
      <c r="D48" s="229">
        <v>257</v>
      </c>
      <c r="E48" s="230">
        <v>78625</v>
      </c>
      <c r="F48" s="231">
        <v>20206625</v>
      </c>
    </row>
    <row r="49" spans="1:6">
      <c r="A49" s="232" t="s">
        <v>298</v>
      </c>
      <c r="B49" s="233" t="s">
        <v>128</v>
      </c>
      <c r="C49" s="234" t="s">
        <v>129</v>
      </c>
      <c r="D49" s="229">
        <v>38</v>
      </c>
      <c r="E49" s="230">
        <v>77029</v>
      </c>
      <c r="F49" s="231">
        <v>2927102</v>
      </c>
    </row>
    <row r="50" spans="1:6">
      <c r="A50" s="232" t="s">
        <v>298</v>
      </c>
      <c r="B50" s="233" t="s">
        <v>130</v>
      </c>
      <c r="C50" s="234" t="s">
        <v>131</v>
      </c>
      <c r="D50" s="229">
        <v>148</v>
      </c>
      <c r="E50" s="230">
        <v>73966</v>
      </c>
      <c r="F50" s="231">
        <v>10946968</v>
      </c>
    </row>
    <row r="51" spans="1:6">
      <c r="A51" s="232" t="s">
        <v>298</v>
      </c>
      <c r="B51" s="233" t="s">
        <v>132</v>
      </c>
      <c r="C51" s="234" t="s">
        <v>133</v>
      </c>
      <c r="D51" s="229">
        <v>8</v>
      </c>
      <c r="E51" s="230">
        <v>76484</v>
      </c>
      <c r="F51" s="231">
        <v>611872</v>
      </c>
    </row>
    <row r="52" spans="1:6">
      <c r="A52" s="232" t="s">
        <v>298</v>
      </c>
      <c r="B52" s="233" t="s">
        <v>134</v>
      </c>
      <c r="C52" s="234" t="s">
        <v>135</v>
      </c>
      <c r="D52" s="229">
        <v>6</v>
      </c>
      <c r="E52" s="230">
        <v>78398</v>
      </c>
      <c r="F52" s="231">
        <v>470388</v>
      </c>
    </row>
    <row r="53" spans="1:6">
      <c r="A53" s="232" t="s">
        <v>298</v>
      </c>
      <c r="B53" s="233" t="s">
        <v>136</v>
      </c>
      <c r="C53" s="234" t="s">
        <v>137</v>
      </c>
      <c r="D53" s="229">
        <v>34</v>
      </c>
      <c r="E53" s="230">
        <v>75376</v>
      </c>
      <c r="F53" s="231">
        <v>2562784</v>
      </c>
    </row>
    <row r="54" spans="1:6">
      <c r="A54" s="232" t="s">
        <v>298</v>
      </c>
      <c r="B54" s="233" t="s">
        <v>138</v>
      </c>
      <c r="C54" s="234" t="s">
        <v>139</v>
      </c>
      <c r="D54" s="229">
        <v>14</v>
      </c>
      <c r="E54" s="230">
        <v>80732</v>
      </c>
      <c r="F54" s="231">
        <v>1130248</v>
      </c>
    </row>
    <row r="55" spans="1:6">
      <c r="A55" s="232" t="s">
        <v>298</v>
      </c>
      <c r="B55" s="233" t="s">
        <v>140</v>
      </c>
      <c r="C55" s="234" t="s">
        <v>141</v>
      </c>
      <c r="D55" s="229">
        <v>336</v>
      </c>
      <c r="E55" s="230">
        <v>77197</v>
      </c>
      <c r="F55" s="231">
        <v>25938192</v>
      </c>
    </row>
    <row r="56" spans="1:6">
      <c r="A56" s="232" t="s">
        <v>298</v>
      </c>
      <c r="B56" s="233" t="s">
        <v>142</v>
      </c>
      <c r="C56" s="234" t="s">
        <v>143</v>
      </c>
      <c r="D56" s="229">
        <v>10</v>
      </c>
      <c r="E56" s="230">
        <v>75628</v>
      </c>
      <c r="F56" s="231">
        <v>756280</v>
      </c>
    </row>
    <row r="57" spans="1:6">
      <c r="A57" s="232" t="s">
        <v>299</v>
      </c>
      <c r="B57" s="233" t="s">
        <v>144</v>
      </c>
      <c r="C57" s="234" t="s">
        <v>145</v>
      </c>
      <c r="D57" s="229">
        <v>14</v>
      </c>
      <c r="E57" s="230">
        <v>77075</v>
      </c>
      <c r="F57" s="231">
        <v>1079050</v>
      </c>
    </row>
    <row r="58" spans="1:6">
      <c r="A58" s="232" t="s">
        <v>299</v>
      </c>
      <c r="B58" s="233" t="s">
        <v>146</v>
      </c>
      <c r="C58" s="234" t="s">
        <v>147</v>
      </c>
      <c r="D58" s="229">
        <v>4</v>
      </c>
      <c r="E58" s="230">
        <v>77392</v>
      </c>
      <c r="F58" s="231">
        <v>309568</v>
      </c>
    </row>
    <row r="59" spans="1:6">
      <c r="A59" s="232" t="s">
        <v>298</v>
      </c>
      <c r="B59" s="233" t="s">
        <v>148</v>
      </c>
      <c r="C59" s="234" t="s">
        <v>149</v>
      </c>
      <c r="D59" s="229">
        <v>97</v>
      </c>
      <c r="E59" s="230">
        <v>75827</v>
      </c>
      <c r="F59" s="231">
        <v>7355219</v>
      </c>
    </row>
    <row r="60" spans="1:6">
      <c r="A60" s="232" t="s">
        <v>298</v>
      </c>
      <c r="B60" s="233" t="s">
        <v>150</v>
      </c>
      <c r="C60" s="234" t="s">
        <v>151</v>
      </c>
      <c r="D60" s="229">
        <v>33</v>
      </c>
      <c r="E60" s="230">
        <v>78238</v>
      </c>
      <c r="F60" s="231">
        <v>2581854</v>
      </c>
    </row>
    <row r="61" spans="1:6">
      <c r="A61" s="232" t="s">
        <v>298</v>
      </c>
      <c r="B61" s="233" t="s">
        <v>152</v>
      </c>
      <c r="C61" s="234" t="s">
        <v>153</v>
      </c>
      <c r="D61" s="229">
        <v>64</v>
      </c>
      <c r="E61" s="230">
        <v>75889</v>
      </c>
      <c r="F61" s="231">
        <v>4856896</v>
      </c>
    </row>
    <row r="62" spans="1:6">
      <c r="A62" s="232" t="s">
        <v>298</v>
      </c>
      <c r="B62" s="233" t="s">
        <v>154</v>
      </c>
      <c r="C62" s="234" t="s">
        <v>155</v>
      </c>
      <c r="D62" s="229">
        <v>13</v>
      </c>
      <c r="E62" s="230">
        <v>81768</v>
      </c>
      <c r="F62" s="231">
        <v>1062984</v>
      </c>
    </row>
    <row r="63" spans="1:6">
      <c r="A63" s="232" t="s">
        <v>298</v>
      </c>
      <c r="B63" s="233" t="s">
        <v>156</v>
      </c>
      <c r="C63" s="234" t="s">
        <v>157</v>
      </c>
      <c r="D63" s="229">
        <v>43</v>
      </c>
      <c r="E63" s="230">
        <v>71259</v>
      </c>
      <c r="F63" s="231">
        <v>3064137</v>
      </c>
    </row>
    <row r="64" spans="1:6">
      <c r="A64" s="232" t="s">
        <v>298</v>
      </c>
      <c r="B64" s="233" t="s">
        <v>158</v>
      </c>
      <c r="C64" s="234" t="s">
        <v>159</v>
      </c>
      <c r="D64" s="229">
        <v>3</v>
      </c>
      <c r="E64" s="230">
        <v>75560</v>
      </c>
      <c r="F64" s="231">
        <v>226680</v>
      </c>
    </row>
    <row r="65" spans="1:6">
      <c r="A65" s="232" t="s">
        <v>298</v>
      </c>
      <c r="B65" s="233" t="s">
        <v>160</v>
      </c>
      <c r="C65" s="234" t="s">
        <v>161</v>
      </c>
      <c r="D65" s="229">
        <v>96</v>
      </c>
      <c r="E65" s="230">
        <v>79171</v>
      </c>
      <c r="F65" s="231">
        <v>7600416</v>
      </c>
    </row>
    <row r="66" spans="1:6">
      <c r="A66" s="232" t="s">
        <v>299</v>
      </c>
      <c r="B66" s="233" t="s">
        <v>162</v>
      </c>
      <c r="C66" s="234" t="s">
        <v>163</v>
      </c>
      <c r="D66" s="229">
        <v>29</v>
      </c>
      <c r="E66" s="230">
        <v>75511</v>
      </c>
      <c r="F66" s="231">
        <v>2189819</v>
      </c>
    </row>
    <row r="67" spans="1:6">
      <c r="A67" s="232" t="s">
        <v>298</v>
      </c>
      <c r="B67" s="233" t="s">
        <v>164</v>
      </c>
      <c r="C67" s="234" t="s">
        <v>165</v>
      </c>
      <c r="D67" s="229">
        <v>17</v>
      </c>
      <c r="E67" s="230">
        <v>79271</v>
      </c>
      <c r="F67" s="231">
        <v>1347607</v>
      </c>
    </row>
    <row r="68" spans="1:6">
      <c r="A68" s="232" t="s">
        <v>298</v>
      </c>
      <c r="B68" s="233" t="s">
        <v>166</v>
      </c>
      <c r="C68" s="234" t="s">
        <v>167</v>
      </c>
      <c r="D68" s="229">
        <v>174</v>
      </c>
      <c r="E68" s="230">
        <v>76945</v>
      </c>
      <c r="F68" s="231">
        <v>13388430</v>
      </c>
    </row>
    <row r="69" spans="1:6">
      <c r="A69" s="232" t="s">
        <v>298</v>
      </c>
      <c r="B69" s="233" t="s">
        <v>168</v>
      </c>
      <c r="C69" s="234" t="s">
        <v>169</v>
      </c>
      <c r="D69" s="229">
        <v>5</v>
      </c>
      <c r="E69" s="230">
        <v>80939</v>
      </c>
      <c r="F69" s="231">
        <v>404695</v>
      </c>
    </row>
    <row r="70" spans="1:6">
      <c r="A70" s="232" t="s">
        <v>298</v>
      </c>
      <c r="B70" s="233" t="s">
        <v>170</v>
      </c>
      <c r="C70" s="234" t="s">
        <v>171</v>
      </c>
      <c r="D70" s="229">
        <v>47</v>
      </c>
      <c r="E70" s="230">
        <v>77438</v>
      </c>
      <c r="F70" s="231">
        <v>3639586</v>
      </c>
    </row>
    <row r="71" spans="1:6">
      <c r="A71" s="232" t="s">
        <v>298</v>
      </c>
      <c r="B71" s="233" t="s">
        <v>172</v>
      </c>
      <c r="C71" s="234" t="s">
        <v>173</v>
      </c>
      <c r="D71" s="229">
        <v>40</v>
      </c>
      <c r="E71" s="230">
        <v>76833</v>
      </c>
      <c r="F71" s="231">
        <v>3073320</v>
      </c>
    </row>
    <row r="72" spans="1:6">
      <c r="A72" s="232" t="s">
        <v>298</v>
      </c>
      <c r="B72" s="233" t="s">
        <v>174</v>
      </c>
      <c r="C72" s="234" t="s">
        <v>175</v>
      </c>
      <c r="D72" s="229">
        <v>54</v>
      </c>
      <c r="E72" s="230">
        <v>76731</v>
      </c>
      <c r="F72" s="231">
        <v>4143474</v>
      </c>
    </row>
    <row r="73" spans="1:6">
      <c r="A73" s="232" t="s">
        <v>298</v>
      </c>
      <c r="B73" s="233" t="s">
        <v>176</v>
      </c>
      <c r="C73" s="234" t="s">
        <v>177</v>
      </c>
      <c r="D73" s="229">
        <v>21</v>
      </c>
      <c r="E73" s="230">
        <v>73598</v>
      </c>
      <c r="F73" s="231">
        <v>1545558</v>
      </c>
    </row>
    <row r="74" spans="1:6">
      <c r="A74" s="232" t="s">
        <v>298</v>
      </c>
      <c r="B74" s="233" t="s">
        <v>178</v>
      </c>
      <c r="C74" s="234" t="s">
        <v>179</v>
      </c>
      <c r="D74" s="229">
        <v>11</v>
      </c>
      <c r="E74" s="230">
        <v>76181</v>
      </c>
      <c r="F74" s="231">
        <v>837991</v>
      </c>
    </row>
    <row r="75" spans="1:6">
      <c r="A75" s="232" t="s">
        <v>298</v>
      </c>
      <c r="B75" s="233" t="s">
        <v>180</v>
      </c>
      <c r="C75" s="234" t="s">
        <v>181</v>
      </c>
      <c r="D75" s="229">
        <v>13</v>
      </c>
      <c r="E75" s="230">
        <v>74709</v>
      </c>
      <c r="F75" s="231">
        <v>971217</v>
      </c>
    </row>
    <row r="76" spans="1:6">
      <c r="A76" s="232" t="s">
        <v>298</v>
      </c>
      <c r="B76" s="233" t="s">
        <v>182</v>
      </c>
      <c r="C76" s="234" t="s">
        <v>183</v>
      </c>
      <c r="D76" s="229">
        <v>28</v>
      </c>
      <c r="E76" s="230">
        <v>73335</v>
      </c>
      <c r="F76" s="231">
        <v>2053380</v>
      </c>
    </row>
    <row r="77" spans="1:6">
      <c r="A77" s="232" t="s">
        <v>298</v>
      </c>
      <c r="B77" s="233" t="s">
        <v>184</v>
      </c>
      <c r="C77" s="234" t="s">
        <v>185</v>
      </c>
      <c r="D77" s="229">
        <v>692</v>
      </c>
      <c r="E77" s="230">
        <v>77004</v>
      </c>
      <c r="F77" s="231">
        <v>53286768</v>
      </c>
    </row>
    <row r="78" spans="1:6">
      <c r="A78" s="232" t="s">
        <v>298</v>
      </c>
      <c r="B78" s="233" t="s">
        <v>186</v>
      </c>
      <c r="C78" s="234" t="s">
        <v>187</v>
      </c>
      <c r="D78" s="229">
        <v>9</v>
      </c>
      <c r="E78" s="230">
        <v>82904</v>
      </c>
      <c r="F78" s="231">
        <v>746136</v>
      </c>
    </row>
    <row r="79" spans="1:6">
      <c r="A79" s="232" t="s">
        <v>298</v>
      </c>
      <c r="B79" s="233" t="s">
        <v>188</v>
      </c>
      <c r="C79" s="234" t="s">
        <v>189</v>
      </c>
      <c r="D79" s="229">
        <v>18</v>
      </c>
      <c r="E79" s="230">
        <v>73794</v>
      </c>
      <c r="F79" s="231">
        <v>1328292</v>
      </c>
    </row>
    <row r="80" spans="1:6">
      <c r="A80" s="232" t="s">
        <v>298</v>
      </c>
      <c r="B80" s="233" t="s">
        <v>190</v>
      </c>
      <c r="C80" s="234" t="s">
        <v>191</v>
      </c>
      <c r="D80" s="229">
        <v>61</v>
      </c>
      <c r="E80" s="230">
        <v>78041</v>
      </c>
      <c r="F80" s="231">
        <v>4760501</v>
      </c>
    </row>
    <row r="81" spans="1:6">
      <c r="A81" s="232" t="s">
        <v>298</v>
      </c>
      <c r="B81" s="233" t="s">
        <v>192</v>
      </c>
      <c r="C81" s="234" t="s">
        <v>435</v>
      </c>
      <c r="D81" s="229">
        <v>69</v>
      </c>
      <c r="E81" s="230">
        <v>76962</v>
      </c>
      <c r="F81" s="231">
        <v>5310378</v>
      </c>
    </row>
    <row r="82" spans="1:6">
      <c r="A82" s="232" t="s">
        <v>298</v>
      </c>
      <c r="B82" s="233" t="s">
        <v>194</v>
      </c>
      <c r="C82" s="234" t="s">
        <v>195</v>
      </c>
      <c r="D82" s="229">
        <v>127</v>
      </c>
      <c r="E82" s="230">
        <v>80445</v>
      </c>
      <c r="F82" s="231">
        <v>10216515</v>
      </c>
    </row>
    <row r="83" spans="1:6">
      <c r="A83" s="232" t="s">
        <v>298</v>
      </c>
      <c r="B83" s="233" t="s">
        <v>196</v>
      </c>
      <c r="C83" s="234" t="s">
        <v>197</v>
      </c>
      <c r="D83" s="229">
        <v>6</v>
      </c>
      <c r="E83" s="230">
        <v>77023</v>
      </c>
      <c r="F83" s="231">
        <v>462138</v>
      </c>
    </row>
    <row r="84" spans="1:6">
      <c r="A84" s="232" t="s">
        <v>298</v>
      </c>
      <c r="B84" s="233" t="s">
        <v>198</v>
      </c>
      <c r="C84" s="234" t="s">
        <v>199</v>
      </c>
      <c r="D84" s="229">
        <v>130</v>
      </c>
      <c r="E84" s="230">
        <v>72668</v>
      </c>
      <c r="F84" s="231">
        <v>9446840</v>
      </c>
    </row>
    <row r="85" spans="1:6">
      <c r="A85" s="232" t="s">
        <v>298</v>
      </c>
      <c r="B85" s="233" t="s">
        <v>200</v>
      </c>
      <c r="C85" s="234" t="s">
        <v>201</v>
      </c>
      <c r="D85" s="229">
        <v>35</v>
      </c>
      <c r="E85" s="230">
        <v>79126</v>
      </c>
      <c r="F85" s="231">
        <v>2769410</v>
      </c>
    </row>
    <row r="86" spans="1:6">
      <c r="A86" s="232" t="s">
        <v>299</v>
      </c>
      <c r="B86" s="233" t="s">
        <v>202</v>
      </c>
      <c r="C86" s="234" t="s">
        <v>203</v>
      </c>
      <c r="D86" s="229">
        <v>59</v>
      </c>
      <c r="E86" s="230">
        <v>79206</v>
      </c>
      <c r="F86" s="231">
        <v>4673154</v>
      </c>
    </row>
    <row r="87" spans="1:6">
      <c r="A87" s="232" t="s">
        <v>298</v>
      </c>
      <c r="B87" s="233" t="s">
        <v>204</v>
      </c>
      <c r="C87" s="234" t="s">
        <v>205</v>
      </c>
      <c r="D87" s="229">
        <v>6</v>
      </c>
      <c r="E87" s="230">
        <v>76879</v>
      </c>
      <c r="F87" s="231">
        <v>461274</v>
      </c>
    </row>
    <row r="88" spans="1:6">
      <c r="A88" s="232" t="s">
        <v>298</v>
      </c>
      <c r="B88" s="233" t="s">
        <v>206</v>
      </c>
      <c r="C88" s="234" t="s">
        <v>207</v>
      </c>
      <c r="D88" s="229">
        <v>25</v>
      </c>
      <c r="E88" s="230">
        <v>77536</v>
      </c>
      <c r="F88" s="231">
        <v>1938400</v>
      </c>
    </row>
    <row r="89" spans="1:6">
      <c r="A89" s="232" t="s">
        <v>298</v>
      </c>
      <c r="B89" s="233" t="s">
        <v>208</v>
      </c>
      <c r="C89" s="234" t="s">
        <v>209</v>
      </c>
      <c r="D89" s="229">
        <v>46</v>
      </c>
      <c r="E89" s="230">
        <v>71587</v>
      </c>
      <c r="F89" s="231">
        <v>3293002</v>
      </c>
    </row>
    <row r="90" spans="1:6">
      <c r="A90" s="232" t="s">
        <v>298</v>
      </c>
      <c r="B90" s="233" t="s">
        <v>210</v>
      </c>
      <c r="C90" s="234" t="s">
        <v>211</v>
      </c>
      <c r="D90" s="229">
        <v>8</v>
      </c>
      <c r="E90" s="230">
        <v>83656</v>
      </c>
      <c r="F90" s="231">
        <v>669248</v>
      </c>
    </row>
    <row r="91" spans="1:6">
      <c r="A91" s="232" t="s">
        <v>298</v>
      </c>
      <c r="B91" s="233" t="s">
        <v>212</v>
      </c>
      <c r="C91" s="234" t="s">
        <v>213</v>
      </c>
      <c r="D91" s="229">
        <v>21</v>
      </c>
      <c r="E91" s="230">
        <v>74032</v>
      </c>
      <c r="F91" s="231">
        <v>1554672</v>
      </c>
    </row>
    <row r="92" spans="1:6">
      <c r="A92" s="232" t="s">
        <v>298</v>
      </c>
      <c r="B92" s="233" t="s">
        <v>214</v>
      </c>
      <c r="C92" s="234" t="s">
        <v>215</v>
      </c>
      <c r="D92" s="229">
        <v>112</v>
      </c>
      <c r="E92" s="230">
        <v>79035</v>
      </c>
      <c r="F92" s="231">
        <v>8851920</v>
      </c>
    </row>
    <row r="93" spans="1:6">
      <c r="A93" s="232" t="s">
        <v>298</v>
      </c>
      <c r="B93" s="233" t="s">
        <v>216</v>
      </c>
      <c r="C93" s="234" t="s">
        <v>217</v>
      </c>
      <c r="D93" s="229">
        <v>10</v>
      </c>
      <c r="E93" s="230">
        <v>79003</v>
      </c>
      <c r="F93" s="231">
        <v>790030</v>
      </c>
    </row>
    <row r="94" spans="1:6">
      <c r="A94" s="232" t="s">
        <v>298</v>
      </c>
      <c r="B94" s="233" t="s">
        <v>218</v>
      </c>
      <c r="C94" s="234" t="s">
        <v>219</v>
      </c>
      <c r="D94" s="229">
        <v>73</v>
      </c>
      <c r="E94" s="230">
        <v>77213</v>
      </c>
      <c r="F94" s="231">
        <v>5636549</v>
      </c>
    </row>
    <row r="95" spans="1:6">
      <c r="A95" s="232" t="s">
        <v>299</v>
      </c>
      <c r="B95" s="233" t="s">
        <v>220</v>
      </c>
      <c r="C95" s="234" t="s">
        <v>221</v>
      </c>
      <c r="D95" s="229">
        <v>21</v>
      </c>
      <c r="E95" s="230">
        <v>76138</v>
      </c>
      <c r="F95" s="231">
        <v>1598898</v>
      </c>
    </row>
    <row r="96" spans="1:6">
      <c r="A96" s="232" t="s">
        <v>298</v>
      </c>
      <c r="B96" s="233" t="s">
        <v>222</v>
      </c>
      <c r="C96" s="234" t="s">
        <v>223</v>
      </c>
      <c r="D96" s="229">
        <v>33</v>
      </c>
      <c r="E96" s="230">
        <v>74373</v>
      </c>
      <c r="F96" s="231">
        <v>2454309</v>
      </c>
    </row>
    <row r="97" spans="1:6">
      <c r="A97" s="232" t="s">
        <v>298</v>
      </c>
      <c r="B97" s="233" t="s">
        <v>224</v>
      </c>
      <c r="C97" s="234" t="s">
        <v>225</v>
      </c>
      <c r="D97" s="229">
        <v>100</v>
      </c>
      <c r="E97" s="230">
        <v>76875</v>
      </c>
      <c r="F97" s="231">
        <v>7687500</v>
      </c>
    </row>
    <row r="98" spans="1:6">
      <c r="A98" s="232" t="s">
        <v>298</v>
      </c>
      <c r="B98" s="233" t="s">
        <v>226</v>
      </c>
      <c r="C98" s="234" t="s">
        <v>227</v>
      </c>
      <c r="D98" s="229">
        <v>53</v>
      </c>
      <c r="E98" s="230">
        <v>76211</v>
      </c>
      <c r="F98" s="231">
        <v>4039183</v>
      </c>
    </row>
    <row r="99" spans="1:6">
      <c r="A99" s="232" t="s">
        <v>298</v>
      </c>
      <c r="B99" s="233" t="s">
        <v>228</v>
      </c>
      <c r="C99" s="234" t="s">
        <v>229</v>
      </c>
      <c r="D99" s="229">
        <v>88</v>
      </c>
      <c r="E99" s="230">
        <v>77392</v>
      </c>
      <c r="F99" s="231">
        <v>6810496</v>
      </c>
    </row>
    <row r="100" spans="1:6">
      <c r="A100" s="232" t="s">
        <v>298</v>
      </c>
      <c r="B100" s="233" t="s">
        <v>230</v>
      </c>
      <c r="C100" s="234" t="s">
        <v>231</v>
      </c>
      <c r="D100" s="229">
        <v>36</v>
      </c>
      <c r="E100" s="230">
        <v>79991</v>
      </c>
      <c r="F100" s="231">
        <v>2879676</v>
      </c>
    </row>
    <row r="101" spans="1:6">
      <c r="A101" s="232" t="s">
        <v>298</v>
      </c>
      <c r="B101" s="233" t="s">
        <v>232</v>
      </c>
      <c r="C101" s="234" t="s">
        <v>233</v>
      </c>
      <c r="D101" s="229">
        <v>38</v>
      </c>
      <c r="E101" s="230">
        <v>79974</v>
      </c>
      <c r="F101" s="231">
        <v>3039012</v>
      </c>
    </row>
    <row r="102" spans="1:6">
      <c r="A102" s="232" t="s">
        <v>299</v>
      </c>
      <c r="B102" s="233" t="s">
        <v>234</v>
      </c>
      <c r="C102" s="234" t="s">
        <v>235</v>
      </c>
      <c r="D102" s="229">
        <v>14</v>
      </c>
      <c r="E102" s="230">
        <v>74826</v>
      </c>
      <c r="F102" s="231">
        <v>1047564</v>
      </c>
    </row>
    <row r="103" spans="1:6">
      <c r="A103" s="232" t="s">
        <v>298</v>
      </c>
      <c r="B103" s="233" t="s">
        <v>236</v>
      </c>
      <c r="C103" s="234" t="s">
        <v>237</v>
      </c>
      <c r="D103" s="229">
        <v>26</v>
      </c>
      <c r="E103" s="230">
        <v>76391</v>
      </c>
      <c r="F103" s="231">
        <v>1986166</v>
      </c>
    </row>
    <row r="104" spans="1:6">
      <c r="A104" s="232" t="s">
        <v>298</v>
      </c>
      <c r="B104" s="233" t="s">
        <v>238</v>
      </c>
      <c r="C104" s="234" t="s">
        <v>239</v>
      </c>
      <c r="D104" s="229">
        <v>39</v>
      </c>
      <c r="E104" s="230">
        <v>76459</v>
      </c>
      <c r="F104" s="231">
        <v>2981901</v>
      </c>
    </row>
    <row r="105" spans="1:6">
      <c r="A105" s="232" t="s">
        <v>298</v>
      </c>
      <c r="B105" s="233" t="s">
        <v>240</v>
      </c>
      <c r="C105" s="234" t="s">
        <v>241</v>
      </c>
      <c r="D105" s="229">
        <v>27</v>
      </c>
      <c r="E105" s="230">
        <v>76767</v>
      </c>
      <c r="F105" s="231">
        <v>2072709</v>
      </c>
    </row>
    <row r="106" spans="1:6">
      <c r="A106" s="232" t="s">
        <v>298</v>
      </c>
      <c r="B106" s="233" t="s">
        <v>242</v>
      </c>
      <c r="C106" s="234" t="s">
        <v>243</v>
      </c>
      <c r="D106" s="229">
        <v>35</v>
      </c>
      <c r="E106" s="230">
        <v>79042</v>
      </c>
      <c r="F106" s="231">
        <v>2766470</v>
      </c>
    </row>
    <row r="107" spans="1:6">
      <c r="A107" s="232" t="s">
        <v>299</v>
      </c>
      <c r="B107" s="233" t="s">
        <v>244</v>
      </c>
      <c r="C107" s="234" t="s">
        <v>245</v>
      </c>
      <c r="D107" s="229">
        <v>6</v>
      </c>
      <c r="E107" s="230">
        <v>75180</v>
      </c>
      <c r="F107" s="231">
        <v>451080</v>
      </c>
    </row>
    <row r="108" spans="1:6">
      <c r="A108" s="232" t="s">
        <v>299</v>
      </c>
      <c r="B108" s="233" t="s">
        <v>246</v>
      </c>
      <c r="C108" s="234" t="s">
        <v>247</v>
      </c>
      <c r="D108" s="229">
        <v>8</v>
      </c>
      <c r="E108" s="230">
        <v>69942</v>
      </c>
      <c r="F108" s="231">
        <v>559536</v>
      </c>
    </row>
    <row r="109" spans="1:6">
      <c r="A109" s="232" t="s">
        <v>298</v>
      </c>
      <c r="B109" s="233" t="s">
        <v>248</v>
      </c>
      <c r="C109" s="234" t="s">
        <v>249</v>
      </c>
      <c r="D109" s="229">
        <v>9</v>
      </c>
      <c r="E109" s="230">
        <v>78247</v>
      </c>
      <c r="F109" s="231">
        <v>704223</v>
      </c>
    </row>
    <row r="110" spans="1:6">
      <c r="A110" s="232" t="s">
        <v>298</v>
      </c>
      <c r="B110" s="233" t="s">
        <v>250</v>
      </c>
      <c r="C110" s="234" t="s">
        <v>251</v>
      </c>
      <c r="D110" s="229">
        <v>16</v>
      </c>
      <c r="E110" s="230">
        <v>75198</v>
      </c>
      <c r="F110" s="231">
        <v>1203168</v>
      </c>
    </row>
    <row r="111" spans="1:6">
      <c r="A111" s="232" t="s">
        <v>298</v>
      </c>
      <c r="B111" s="233" t="s">
        <v>252</v>
      </c>
      <c r="C111" s="234" t="s">
        <v>253</v>
      </c>
      <c r="D111" s="229">
        <v>4</v>
      </c>
      <c r="E111" s="230">
        <v>79455</v>
      </c>
      <c r="F111" s="231">
        <v>317820</v>
      </c>
    </row>
    <row r="112" spans="1:6">
      <c r="A112" s="232" t="s">
        <v>298</v>
      </c>
      <c r="B112" s="233" t="s">
        <v>254</v>
      </c>
      <c r="C112" s="234" t="s">
        <v>255</v>
      </c>
      <c r="D112" s="229">
        <v>197</v>
      </c>
      <c r="E112" s="230">
        <v>77552</v>
      </c>
      <c r="F112" s="231">
        <v>15277744</v>
      </c>
    </row>
    <row r="113" spans="1:6">
      <c r="A113" s="232" t="s">
        <v>298</v>
      </c>
      <c r="B113" s="233" t="s">
        <v>256</v>
      </c>
      <c r="C113" s="234" t="s">
        <v>257</v>
      </c>
      <c r="D113" s="229">
        <v>24</v>
      </c>
      <c r="E113" s="230">
        <v>76099</v>
      </c>
      <c r="F113" s="231">
        <v>1826376</v>
      </c>
    </row>
    <row r="114" spans="1:6">
      <c r="A114" s="232" t="s">
        <v>298</v>
      </c>
      <c r="B114" s="233" t="s">
        <v>258</v>
      </c>
      <c r="C114" s="234" t="s">
        <v>259</v>
      </c>
      <c r="D114" s="229">
        <v>766</v>
      </c>
      <c r="E114" s="230">
        <v>80267</v>
      </c>
      <c r="F114" s="231">
        <v>61484522</v>
      </c>
    </row>
    <row r="115" spans="1:6">
      <c r="A115" s="232" t="s">
        <v>298</v>
      </c>
      <c r="B115" s="233" t="s">
        <v>260</v>
      </c>
      <c r="C115" s="234" t="s">
        <v>261</v>
      </c>
      <c r="D115" s="229">
        <v>8</v>
      </c>
      <c r="E115" s="230">
        <v>77392</v>
      </c>
      <c r="F115" s="231">
        <v>619136</v>
      </c>
    </row>
    <row r="116" spans="1:6">
      <c r="A116" s="232" t="s">
        <v>298</v>
      </c>
      <c r="B116" s="233" t="s">
        <v>262</v>
      </c>
      <c r="C116" s="234" t="s">
        <v>263</v>
      </c>
      <c r="D116" s="229">
        <v>6</v>
      </c>
      <c r="E116" s="230">
        <v>72336</v>
      </c>
      <c r="F116" s="231">
        <v>434016</v>
      </c>
    </row>
    <row r="117" spans="1:6">
      <c r="A117" s="232" t="s">
        <v>298</v>
      </c>
      <c r="B117" s="233" t="s">
        <v>264</v>
      </c>
      <c r="C117" s="234" t="s">
        <v>265</v>
      </c>
      <c r="D117" s="229">
        <v>23</v>
      </c>
      <c r="E117" s="230">
        <v>77822</v>
      </c>
      <c r="F117" s="231">
        <v>1789906</v>
      </c>
    </row>
    <row r="118" spans="1:6">
      <c r="A118" s="232" t="s">
        <v>298</v>
      </c>
      <c r="B118" s="233" t="s">
        <v>266</v>
      </c>
      <c r="C118" s="234" t="s">
        <v>267</v>
      </c>
      <c r="D118" s="229">
        <v>85</v>
      </c>
      <c r="E118" s="230">
        <v>75722</v>
      </c>
      <c r="F118" s="231">
        <v>6436370</v>
      </c>
    </row>
    <row r="119" spans="1:6">
      <c r="A119" s="232" t="s">
        <v>298</v>
      </c>
      <c r="B119" s="233" t="s">
        <v>268</v>
      </c>
      <c r="C119" s="234" t="s">
        <v>269</v>
      </c>
      <c r="D119" s="229">
        <v>42</v>
      </c>
      <c r="E119" s="230">
        <v>77900</v>
      </c>
      <c r="F119" s="231">
        <v>3271800</v>
      </c>
    </row>
    <row r="120" spans="1:6">
      <c r="A120" s="232" t="s">
        <v>298</v>
      </c>
      <c r="B120" s="233" t="s">
        <v>270</v>
      </c>
      <c r="C120" s="234" t="s">
        <v>271</v>
      </c>
      <c r="D120" s="229">
        <v>51</v>
      </c>
      <c r="E120" s="230">
        <v>76932</v>
      </c>
      <c r="F120" s="231">
        <v>3923532</v>
      </c>
    </row>
    <row r="121" spans="1:6">
      <c r="A121" s="232" t="s">
        <v>298</v>
      </c>
      <c r="B121" s="235" t="s">
        <v>272</v>
      </c>
      <c r="C121" s="234" t="s">
        <v>273</v>
      </c>
      <c r="D121" s="236">
        <v>24</v>
      </c>
      <c r="E121" s="237">
        <v>78651</v>
      </c>
      <c r="F121" s="231">
        <v>1887624</v>
      </c>
    </row>
    <row r="122" spans="1:6" ht="15" thickBot="1">
      <c r="A122" s="238" t="s">
        <v>298</v>
      </c>
      <c r="B122" s="239" t="s">
        <v>274</v>
      </c>
      <c r="C122" s="240" t="s">
        <v>275</v>
      </c>
      <c r="D122" s="241">
        <v>10</v>
      </c>
      <c r="E122" s="242">
        <v>79818</v>
      </c>
      <c r="F122" s="243">
        <v>798180</v>
      </c>
    </row>
    <row r="123" spans="1:6" ht="15" thickBot="1">
      <c r="A123" s="244"/>
      <c r="B123" s="245"/>
      <c r="C123" s="200"/>
      <c r="D123" s="246"/>
      <c r="E123" s="247"/>
      <c r="F123" s="248"/>
    </row>
    <row r="124" spans="1:6" ht="15" thickBot="1">
      <c r="A124" s="244"/>
      <c r="B124" s="245"/>
      <c r="C124" s="245" t="s">
        <v>301</v>
      </c>
      <c r="D124" s="246">
        <f>SUM(D8:D122)</f>
        <v>6738</v>
      </c>
      <c r="E124" s="247"/>
      <c r="F124" s="249">
        <f>SUM(F8:F122)</f>
        <v>521320262</v>
      </c>
    </row>
  </sheetData>
  <mergeCells count="3">
    <mergeCell ref="A1:F1"/>
    <mergeCell ref="A2:F2"/>
    <mergeCell ref="A3:F3"/>
  </mergeCells>
  <printOptions horizontalCentered="1"/>
  <pageMargins left="0.7" right="0.7" top="0.75" bottom="0.75" header="0.3" footer="0.3"/>
  <pageSetup orientation="portrait" r:id="rId1"/>
  <headerFooter>
    <oddFooter>&amp;L&amp;"-,Italic"&amp;8Division of School Business
School Allotments Section
FY 2021-2022 Planning&amp;R&amp;8 3/10/2021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F0"/>
  </sheetPr>
  <dimension ref="A1:C121"/>
  <sheetViews>
    <sheetView zoomScaleNormal="100" workbookViewId="0">
      <selection activeCell="A4" sqref="A4"/>
    </sheetView>
  </sheetViews>
  <sheetFormatPr defaultRowHeight="14.5"/>
  <cols>
    <col min="1" max="1" width="13.1796875" customWidth="1"/>
    <col min="2" max="2" width="20.26953125" customWidth="1"/>
    <col min="3" max="3" width="15.54296875" style="282" customWidth="1"/>
  </cols>
  <sheetData>
    <row r="1" spans="1:3">
      <c r="A1" s="433" t="s">
        <v>437</v>
      </c>
      <c r="B1" s="433"/>
      <c r="C1" s="433"/>
    </row>
    <row r="2" spans="1:3">
      <c r="A2" s="433" t="s">
        <v>355</v>
      </c>
      <c r="B2" s="433"/>
      <c r="C2" s="433"/>
    </row>
    <row r="3" spans="1:3">
      <c r="A3" s="433" t="s">
        <v>406</v>
      </c>
      <c r="B3" s="433"/>
      <c r="C3" s="433"/>
    </row>
    <row r="4" spans="1:3" ht="15" thickBot="1">
      <c r="A4" s="109"/>
      <c r="B4" s="109"/>
      <c r="C4" s="109"/>
    </row>
    <row r="5" spans="1:3" ht="15" thickBot="1">
      <c r="A5" s="267" t="s">
        <v>407</v>
      </c>
      <c r="B5" s="268" t="s">
        <v>297</v>
      </c>
      <c r="C5" s="269" t="s">
        <v>408</v>
      </c>
    </row>
    <row r="6" spans="1:3">
      <c r="A6" s="270" t="s">
        <v>47</v>
      </c>
      <c r="B6" s="271" t="s">
        <v>48</v>
      </c>
      <c r="C6" s="272">
        <v>4082750</v>
      </c>
    </row>
    <row r="7" spans="1:3">
      <c r="A7" s="273" t="s">
        <v>49</v>
      </c>
      <c r="B7" s="274" t="s">
        <v>50</v>
      </c>
      <c r="C7" s="272">
        <v>1067448</v>
      </c>
    </row>
    <row r="8" spans="1:3">
      <c r="A8" s="273" t="s">
        <v>4</v>
      </c>
      <c r="B8" s="274" t="s">
        <v>51</v>
      </c>
      <c r="C8" s="272">
        <v>482951</v>
      </c>
    </row>
    <row r="9" spans="1:3">
      <c r="A9" s="273" t="s">
        <v>52</v>
      </c>
      <c r="B9" s="274" t="s">
        <v>53</v>
      </c>
      <c r="C9" s="272">
        <v>1061878</v>
      </c>
    </row>
    <row r="10" spans="1:3">
      <c r="A10" s="273" t="s">
        <v>54</v>
      </c>
      <c r="B10" s="274" t="s">
        <v>55</v>
      </c>
      <c r="C10" s="272">
        <v>1888593</v>
      </c>
    </row>
    <row r="11" spans="1:3">
      <c r="A11" s="273" t="s">
        <v>56</v>
      </c>
      <c r="B11" s="274" t="s">
        <v>57</v>
      </c>
      <c r="C11" s="272">
        <v>979028</v>
      </c>
    </row>
    <row r="12" spans="1:3">
      <c r="A12" s="273" t="s">
        <v>58</v>
      </c>
      <c r="B12" s="274" t="s">
        <v>59</v>
      </c>
      <c r="C12" s="272">
        <v>2087734</v>
      </c>
    </row>
    <row r="13" spans="1:3">
      <c r="A13" s="273" t="s">
        <v>60</v>
      </c>
      <c r="B13" s="274" t="s">
        <v>61</v>
      </c>
      <c r="C13" s="272">
        <v>1295803</v>
      </c>
    </row>
    <row r="14" spans="1:3">
      <c r="A14" s="273" t="s">
        <v>62</v>
      </c>
      <c r="B14" s="274" t="s">
        <v>63</v>
      </c>
      <c r="C14" s="272">
        <v>1885656</v>
      </c>
    </row>
    <row r="15" spans="1:3">
      <c r="A15" s="273" t="s">
        <v>64</v>
      </c>
      <c r="B15" s="274" t="s">
        <v>65</v>
      </c>
      <c r="C15" s="272">
        <v>5274102</v>
      </c>
    </row>
    <row r="16" spans="1:3">
      <c r="A16" s="273" t="s">
        <v>66</v>
      </c>
      <c r="B16" s="274" t="s">
        <v>67</v>
      </c>
      <c r="C16" s="272">
        <v>7641483</v>
      </c>
    </row>
    <row r="17" spans="1:3">
      <c r="A17" s="273" t="s">
        <v>68</v>
      </c>
      <c r="B17" s="274" t="s">
        <v>69</v>
      </c>
      <c r="C17" s="272">
        <v>411254</v>
      </c>
    </row>
    <row r="18" spans="1:3">
      <c r="A18" s="273" t="s">
        <v>70</v>
      </c>
      <c r="B18" s="274" t="s">
        <v>71</v>
      </c>
      <c r="C18" s="272">
        <v>2484531</v>
      </c>
    </row>
    <row r="19" spans="1:3">
      <c r="A19" s="273" t="s">
        <v>72</v>
      </c>
      <c r="B19" s="274" t="s">
        <v>73</v>
      </c>
      <c r="C19" s="272">
        <v>13322354</v>
      </c>
    </row>
    <row r="20" spans="1:3">
      <c r="A20" s="273" t="s">
        <v>74</v>
      </c>
      <c r="B20" s="274" t="s">
        <v>75</v>
      </c>
      <c r="C20" s="272">
        <v>915127</v>
      </c>
    </row>
    <row r="21" spans="1:3">
      <c r="A21" s="273" t="s">
        <v>76</v>
      </c>
      <c r="B21" s="274" t="s">
        <v>77</v>
      </c>
      <c r="C21" s="272">
        <v>2118659</v>
      </c>
    </row>
    <row r="22" spans="1:3">
      <c r="A22" s="273" t="s">
        <v>78</v>
      </c>
      <c r="B22" s="274" t="s">
        <v>79</v>
      </c>
      <c r="C22" s="272">
        <v>610132</v>
      </c>
    </row>
    <row r="23" spans="1:3">
      <c r="A23" s="273" t="s">
        <v>80</v>
      </c>
      <c r="B23" s="274" t="s">
        <v>81</v>
      </c>
      <c r="C23" s="272">
        <v>1681691</v>
      </c>
    </row>
    <row r="24" spans="1:3">
      <c r="A24" s="273" t="s">
        <v>82</v>
      </c>
      <c r="B24" s="274" t="s">
        <v>83</v>
      </c>
      <c r="C24" s="272">
        <v>1179510</v>
      </c>
    </row>
    <row r="25" spans="1:3">
      <c r="A25" s="273" t="s">
        <v>84</v>
      </c>
      <c r="B25" s="274" t="s">
        <v>85</v>
      </c>
      <c r="C25" s="272">
        <v>4640132</v>
      </c>
    </row>
    <row r="26" spans="1:3">
      <c r="A26" s="273" t="s">
        <v>86</v>
      </c>
      <c r="B26" s="274" t="s">
        <v>87</v>
      </c>
      <c r="C26" s="272">
        <v>493711</v>
      </c>
    </row>
    <row r="27" spans="1:3">
      <c r="A27" s="273" t="s">
        <v>88</v>
      </c>
      <c r="B27" s="274" t="s">
        <v>89</v>
      </c>
      <c r="C27" s="272">
        <v>361940</v>
      </c>
    </row>
    <row r="28" spans="1:3">
      <c r="A28" s="273" t="s">
        <v>90</v>
      </c>
      <c r="B28" s="274" t="s">
        <v>91</v>
      </c>
      <c r="C28" s="272">
        <v>2665363</v>
      </c>
    </row>
    <row r="29" spans="1:3">
      <c r="A29" s="273" t="s">
        <v>92</v>
      </c>
      <c r="B29" s="274" t="s">
        <v>93</v>
      </c>
      <c r="C29" s="272">
        <v>856023</v>
      </c>
    </row>
    <row r="30" spans="1:3">
      <c r="A30" s="273" t="s">
        <v>94</v>
      </c>
      <c r="B30" s="274" t="s">
        <v>95</v>
      </c>
      <c r="C30" s="272">
        <v>783450</v>
      </c>
    </row>
    <row r="31" spans="1:3">
      <c r="A31" s="273" t="s">
        <v>96</v>
      </c>
      <c r="B31" s="274" t="s">
        <v>97</v>
      </c>
      <c r="C31" s="272">
        <v>380371</v>
      </c>
    </row>
    <row r="32" spans="1:3">
      <c r="A32" s="273" t="s">
        <v>98</v>
      </c>
      <c r="B32" s="274" t="s">
        <v>99</v>
      </c>
      <c r="C32" s="272">
        <v>3542190</v>
      </c>
    </row>
    <row r="33" spans="1:3">
      <c r="A33" s="273" t="s">
        <v>100</v>
      </c>
      <c r="B33" s="274" t="s">
        <v>101</v>
      </c>
      <c r="C33" s="272">
        <v>2122746</v>
      </c>
    </row>
    <row r="34" spans="1:3">
      <c r="A34" s="273" t="s">
        <v>102</v>
      </c>
      <c r="B34" s="274" t="s">
        <v>103</v>
      </c>
      <c r="C34" s="272">
        <v>389513</v>
      </c>
    </row>
    <row r="35" spans="1:3">
      <c r="A35" s="273" t="s">
        <v>104</v>
      </c>
      <c r="B35" s="274" t="s">
        <v>105</v>
      </c>
      <c r="C35" s="272">
        <v>4053594</v>
      </c>
    </row>
    <row r="36" spans="1:3">
      <c r="A36" s="273" t="s">
        <v>106</v>
      </c>
      <c r="B36" s="274" t="s">
        <v>107</v>
      </c>
      <c r="C36" s="272">
        <v>12693940</v>
      </c>
    </row>
    <row r="37" spans="1:3">
      <c r="A37" s="273" t="s">
        <v>108</v>
      </c>
      <c r="B37" s="274" t="s">
        <v>109</v>
      </c>
      <c r="C37" s="272">
        <v>1984742</v>
      </c>
    </row>
    <row r="38" spans="1:3">
      <c r="A38" s="273" t="s">
        <v>110</v>
      </c>
      <c r="B38" s="274" t="s">
        <v>111</v>
      </c>
      <c r="C38" s="272">
        <v>1117764</v>
      </c>
    </row>
    <row r="39" spans="1:3">
      <c r="A39" s="273" t="s">
        <v>112</v>
      </c>
      <c r="B39" s="274" t="s">
        <v>113</v>
      </c>
      <c r="C39" s="272">
        <v>4398134</v>
      </c>
    </row>
    <row r="40" spans="1:3">
      <c r="A40" s="273" t="s">
        <v>114</v>
      </c>
      <c r="B40" s="274" t="s">
        <v>115</v>
      </c>
      <c r="C40" s="272">
        <v>493219</v>
      </c>
    </row>
    <row r="41" spans="1:3">
      <c r="A41" s="273" t="s">
        <v>116</v>
      </c>
      <c r="B41" s="274" t="s">
        <v>117</v>
      </c>
      <c r="C41" s="272">
        <v>167009</v>
      </c>
    </row>
    <row r="42" spans="1:3">
      <c r="A42" s="273" t="s">
        <v>118</v>
      </c>
      <c r="B42" s="274" t="s">
        <v>119</v>
      </c>
      <c r="C42" s="272">
        <v>1555168</v>
      </c>
    </row>
    <row r="43" spans="1:3">
      <c r="A43" s="273" t="s">
        <v>120</v>
      </c>
      <c r="B43" s="274" t="s">
        <v>121</v>
      </c>
      <c r="C43" s="272">
        <v>2453520</v>
      </c>
    </row>
    <row r="44" spans="1:3">
      <c r="A44" s="273" t="s">
        <v>122</v>
      </c>
      <c r="B44" s="274" t="s">
        <v>123</v>
      </c>
      <c r="C44" s="272">
        <v>13761057</v>
      </c>
    </row>
    <row r="45" spans="1:3">
      <c r="A45" s="273" t="s">
        <v>124</v>
      </c>
      <c r="B45" s="274" t="s">
        <v>125</v>
      </c>
      <c r="C45" s="272">
        <v>1754393</v>
      </c>
    </row>
    <row r="46" spans="1:3">
      <c r="A46" s="273" t="s">
        <v>126</v>
      </c>
      <c r="B46" s="274" t="s">
        <v>127</v>
      </c>
      <c r="C46" s="272">
        <v>14745194</v>
      </c>
    </row>
    <row r="47" spans="1:3">
      <c r="A47" s="273" t="s">
        <v>128</v>
      </c>
      <c r="B47" s="274" t="s">
        <v>129</v>
      </c>
      <c r="C47" s="272">
        <v>2434998</v>
      </c>
    </row>
    <row r="48" spans="1:3">
      <c r="A48" s="273" t="s">
        <v>130</v>
      </c>
      <c r="B48" s="274" t="s">
        <v>131</v>
      </c>
      <c r="C48" s="272">
        <v>7299079</v>
      </c>
    </row>
    <row r="49" spans="1:3">
      <c r="A49" s="273" t="s">
        <v>132</v>
      </c>
      <c r="B49" s="274" t="s">
        <v>133</v>
      </c>
      <c r="C49" s="272">
        <v>657419</v>
      </c>
    </row>
    <row r="50" spans="1:3">
      <c r="A50" s="273" t="s">
        <v>134</v>
      </c>
      <c r="B50" s="274" t="s">
        <v>135</v>
      </c>
      <c r="C50" s="272">
        <v>349614</v>
      </c>
    </row>
    <row r="51" spans="1:3">
      <c r="A51" s="273" t="s">
        <v>136</v>
      </c>
      <c r="B51" s="274" t="s">
        <v>137</v>
      </c>
      <c r="C51" s="272">
        <v>2043782</v>
      </c>
    </row>
    <row r="52" spans="1:3">
      <c r="A52" s="273" t="s">
        <v>138</v>
      </c>
      <c r="B52" s="274" t="s">
        <v>139</v>
      </c>
      <c r="C52" s="272">
        <v>1109333</v>
      </c>
    </row>
    <row r="53" spans="1:3">
      <c r="A53" s="273" t="s">
        <v>140</v>
      </c>
      <c r="B53" s="274" t="s">
        <v>141</v>
      </c>
      <c r="C53" s="272">
        <v>25945846</v>
      </c>
    </row>
    <row r="54" spans="1:3">
      <c r="A54" s="273" t="s">
        <v>142</v>
      </c>
      <c r="B54" s="274" t="s">
        <v>143</v>
      </c>
      <c r="C54" s="272">
        <v>1397699</v>
      </c>
    </row>
    <row r="55" spans="1:3">
      <c r="A55" s="273" t="s">
        <v>144</v>
      </c>
      <c r="B55" s="274" t="s">
        <v>145</v>
      </c>
      <c r="C55" s="272">
        <v>283511</v>
      </c>
    </row>
    <row r="56" spans="1:3">
      <c r="A56" s="273" t="s">
        <v>146</v>
      </c>
      <c r="B56" s="274" t="s">
        <v>147</v>
      </c>
      <c r="C56" s="272">
        <v>242056</v>
      </c>
    </row>
    <row r="57" spans="1:3">
      <c r="A57" s="273" t="s">
        <v>148</v>
      </c>
      <c r="B57" s="274" t="s">
        <v>149</v>
      </c>
      <c r="C57" s="272">
        <v>5398957</v>
      </c>
    </row>
    <row r="58" spans="1:3">
      <c r="A58" s="273" t="s">
        <v>150</v>
      </c>
      <c r="B58" s="274" t="s">
        <v>151</v>
      </c>
      <c r="C58" s="272">
        <v>1708681</v>
      </c>
    </row>
    <row r="59" spans="1:3">
      <c r="A59" s="273" t="s">
        <v>152</v>
      </c>
      <c r="B59" s="274" t="s">
        <v>153</v>
      </c>
      <c r="C59" s="272">
        <v>3093911</v>
      </c>
    </row>
    <row r="60" spans="1:3">
      <c r="A60" s="273" t="s">
        <v>154</v>
      </c>
      <c r="B60" s="274" t="s">
        <v>155</v>
      </c>
      <c r="C60" s="272">
        <v>1195943</v>
      </c>
    </row>
    <row r="61" spans="1:3">
      <c r="A61" s="273" t="s">
        <v>156</v>
      </c>
      <c r="B61" s="274" t="s">
        <v>157</v>
      </c>
      <c r="C61" s="272">
        <v>2699142</v>
      </c>
    </row>
    <row r="62" spans="1:3">
      <c r="A62" s="273" t="s">
        <v>158</v>
      </c>
      <c r="B62" s="274" t="s">
        <v>159</v>
      </c>
      <c r="C62" s="272">
        <v>265541</v>
      </c>
    </row>
    <row r="63" spans="1:3">
      <c r="A63" s="273" t="s">
        <v>160</v>
      </c>
      <c r="B63" s="274" t="s">
        <v>161</v>
      </c>
      <c r="C63" s="272">
        <v>5327859</v>
      </c>
    </row>
    <row r="64" spans="1:3">
      <c r="A64" s="273" t="s">
        <v>162</v>
      </c>
      <c r="B64" s="274" t="s">
        <v>163</v>
      </c>
      <c r="C64" s="272">
        <v>1122019</v>
      </c>
    </row>
    <row r="65" spans="1:3">
      <c r="A65" s="273" t="s">
        <v>164</v>
      </c>
      <c r="B65" s="274" t="s">
        <v>165</v>
      </c>
      <c r="C65" s="272">
        <v>1072515</v>
      </c>
    </row>
    <row r="66" spans="1:3">
      <c r="A66" s="273" t="s">
        <v>166</v>
      </c>
      <c r="B66" s="274" t="s">
        <v>167</v>
      </c>
      <c r="C66" s="272">
        <v>10840120</v>
      </c>
    </row>
    <row r="67" spans="1:3">
      <c r="A67" s="273" t="s">
        <v>168</v>
      </c>
      <c r="B67" s="274" t="s">
        <v>169</v>
      </c>
      <c r="C67" s="272">
        <v>411345</v>
      </c>
    </row>
    <row r="68" spans="1:3">
      <c r="A68" s="273" t="s">
        <v>170</v>
      </c>
      <c r="B68" s="274" t="s">
        <v>171</v>
      </c>
      <c r="C68" s="272">
        <v>2143077</v>
      </c>
    </row>
    <row r="69" spans="1:3">
      <c r="A69" s="273" t="s">
        <v>172</v>
      </c>
      <c r="B69" s="274" t="s">
        <v>173</v>
      </c>
      <c r="C69" s="272">
        <v>2497473</v>
      </c>
    </row>
    <row r="70" spans="1:3">
      <c r="A70" s="273" t="s">
        <v>174</v>
      </c>
      <c r="B70" s="274" t="s">
        <v>175</v>
      </c>
      <c r="C70" s="272">
        <v>2528959</v>
      </c>
    </row>
    <row r="71" spans="1:3">
      <c r="A71" s="273" t="s">
        <v>176</v>
      </c>
      <c r="B71" s="274" t="s">
        <v>177</v>
      </c>
      <c r="C71" s="272">
        <v>1534883</v>
      </c>
    </row>
    <row r="72" spans="1:3">
      <c r="A72" s="273" t="s">
        <v>178</v>
      </c>
      <c r="B72" s="274" t="s">
        <v>179</v>
      </c>
      <c r="C72" s="272">
        <v>1307267</v>
      </c>
    </row>
    <row r="73" spans="1:3">
      <c r="A73" s="273" t="s">
        <v>180</v>
      </c>
      <c r="B73" s="274" t="s">
        <v>181</v>
      </c>
      <c r="C73" s="272">
        <v>831027</v>
      </c>
    </row>
    <row r="74" spans="1:3">
      <c r="A74" s="273" t="s">
        <v>182</v>
      </c>
      <c r="B74" s="274" t="s">
        <v>183</v>
      </c>
      <c r="C74" s="272">
        <v>1393479</v>
      </c>
    </row>
    <row r="75" spans="1:3">
      <c r="A75" s="273" t="s">
        <v>184</v>
      </c>
      <c r="B75" s="274" t="s">
        <v>185</v>
      </c>
      <c r="C75" s="272">
        <v>62414819</v>
      </c>
    </row>
    <row r="76" spans="1:3">
      <c r="A76" s="273" t="s">
        <v>186</v>
      </c>
      <c r="B76" s="274" t="s">
        <v>187</v>
      </c>
      <c r="C76" s="272">
        <v>848853</v>
      </c>
    </row>
    <row r="77" spans="1:3">
      <c r="A77" s="273" t="s">
        <v>188</v>
      </c>
      <c r="B77" s="274" t="s">
        <v>189</v>
      </c>
      <c r="C77" s="272">
        <v>1388569</v>
      </c>
    </row>
    <row r="78" spans="1:3">
      <c r="A78" s="273" t="s">
        <v>190</v>
      </c>
      <c r="B78" s="274" t="s">
        <v>191</v>
      </c>
      <c r="C78" s="272">
        <v>3792184</v>
      </c>
    </row>
    <row r="79" spans="1:3">
      <c r="A79" s="273" t="s">
        <v>192</v>
      </c>
      <c r="B79" s="274" t="s">
        <v>193</v>
      </c>
      <c r="C79" s="272">
        <v>4317171</v>
      </c>
    </row>
    <row r="80" spans="1:3">
      <c r="A80" s="273" t="s">
        <v>194</v>
      </c>
      <c r="B80" s="274" t="s">
        <v>195</v>
      </c>
      <c r="C80" s="272">
        <v>7082750</v>
      </c>
    </row>
    <row r="81" spans="1:3">
      <c r="A81" s="273" t="s">
        <v>196</v>
      </c>
      <c r="B81" s="274" t="s">
        <v>197</v>
      </c>
      <c r="C81" s="272">
        <v>846532</v>
      </c>
    </row>
    <row r="82" spans="1:3">
      <c r="A82" s="273" t="s">
        <v>198</v>
      </c>
      <c r="B82" s="274" t="s">
        <v>199</v>
      </c>
      <c r="C82" s="272">
        <v>7358852</v>
      </c>
    </row>
    <row r="83" spans="1:3">
      <c r="A83" s="275" t="s">
        <v>200</v>
      </c>
      <c r="B83" s="276" t="s">
        <v>201</v>
      </c>
      <c r="C83" s="272">
        <v>3007361</v>
      </c>
    </row>
    <row r="84" spans="1:3">
      <c r="A84" s="273" t="s">
        <v>202</v>
      </c>
      <c r="B84" s="274" t="s">
        <v>203</v>
      </c>
      <c r="C84" s="272">
        <v>2049373</v>
      </c>
    </row>
    <row r="85" spans="1:3">
      <c r="A85" s="273" t="s">
        <v>204</v>
      </c>
      <c r="B85" s="274" t="s">
        <v>205</v>
      </c>
      <c r="C85" s="272">
        <v>619900</v>
      </c>
    </row>
    <row r="86" spans="1:3">
      <c r="A86" s="273" t="s">
        <v>206</v>
      </c>
      <c r="B86" s="274" t="s">
        <v>207</v>
      </c>
      <c r="C86" s="272">
        <v>1523800</v>
      </c>
    </row>
    <row r="87" spans="1:3">
      <c r="A87" s="273" t="s">
        <v>208</v>
      </c>
      <c r="B87" s="274" t="s">
        <v>209</v>
      </c>
      <c r="C87" s="272">
        <v>2873781</v>
      </c>
    </row>
    <row r="88" spans="1:3">
      <c r="A88" s="273" t="s">
        <v>210</v>
      </c>
      <c r="B88" s="274" t="s">
        <v>211</v>
      </c>
      <c r="C88" s="272">
        <v>619034</v>
      </c>
    </row>
    <row r="89" spans="1:3">
      <c r="A89" s="273" t="s">
        <v>212</v>
      </c>
      <c r="B89" s="274" t="s">
        <v>213</v>
      </c>
      <c r="C89" s="272">
        <v>1427753</v>
      </c>
    </row>
    <row r="90" spans="1:3">
      <c r="A90" s="273" t="s">
        <v>214</v>
      </c>
      <c r="B90" s="274" t="s">
        <v>215</v>
      </c>
      <c r="C90" s="272">
        <v>6984688</v>
      </c>
    </row>
    <row r="91" spans="1:3">
      <c r="A91" s="273" t="s">
        <v>216</v>
      </c>
      <c r="B91" s="274" t="s">
        <v>217</v>
      </c>
      <c r="C91" s="272">
        <v>624770</v>
      </c>
    </row>
    <row r="92" spans="1:3">
      <c r="A92" s="273" t="s">
        <v>218</v>
      </c>
      <c r="B92" s="274" t="s">
        <v>219</v>
      </c>
      <c r="C92" s="272">
        <v>4840102</v>
      </c>
    </row>
    <row r="93" spans="1:3">
      <c r="A93" s="273" t="s">
        <v>220</v>
      </c>
      <c r="B93" s="274" t="s">
        <v>221</v>
      </c>
      <c r="C93" s="272">
        <v>418826</v>
      </c>
    </row>
    <row r="94" spans="1:3">
      <c r="A94" s="273" t="s">
        <v>222</v>
      </c>
      <c r="B94" s="274" t="s">
        <v>223</v>
      </c>
      <c r="C94" s="272">
        <v>1974485</v>
      </c>
    </row>
    <row r="95" spans="1:3">
      <c r="A95" s="273" t="s">
        <v>224</v>
      </c>
      <c r="B95" s="274" t="s">
        <v>225</v>
      </c>
      <c r="C95" s="272">
        <v>6759705</v>
      </c>
    </row>
    <row r="96" spans="1:3">
      <c r="A96" s="273" t="s">
        <v>226</v>
      </c>
      <c r="B96" s="274" t="s">
        <v>227</v>
      </c>
      <c r="C96" s="272">
        <v>3124648</v>
      </c>
    </row>
    <row r="97" spans="1:3">
      <c r="A97" s="273" t="s">
        <v>228</v>
      </c>
      <c r="B97" s="274" t="s">
        <v>229</v>
      </c>
      <c r="C97" s="272">
        <v>4798798</v>
      </c>
    </row>
    <row r="98" spans="1:3">
      <c r="A98" s="273" t="s">
        <v>230</v>
      </c>
      <c r="B98" s="274" t="s">
        <v>231</v>
      </c>
      <c r="C98" s="272">
        <v>2707315</v>
      </c>
    </row>
    <row r="99" spans="1:3">
      <c r="A99" s="273" t="s">
        <v>232</v>
      </c>
      <c r="B99" s="274" t="s">
        <v>233</v>
      </c>
      <c r="C99" s="272">
        <v>2779296</v>
      </c>
    </row>
    <row r="100" spans="1:3">
      <c r="A100" s="273" t="s">
        <v>234</v>
      </c>
      <c r="B100" s="274" t="s">
        <v>235</v>
      </c>
      <c r="C100" s="272">
        <v>370712</v>
      </c>
    </row>
    <row r="101" spans="1:3">
      <c r="A101" s="273" t="s">
        <v>236</v>
      </c>
      <c r="B101" s="274" t="s">
        <v>237</v>
      </c>
      <c r="C101" s="272">
        <v>1810481</v>
      </c>
    </row>
    <row r="102" spans="1:3">
      <c r="A102" s="273" t="s">
        <v>238</v>
      </c>
      <c r="B102" s="274" t="s">
        <v>239</v>
      </c>
      <c r="C102" s="272">
        <v>1892262</v>
      </c>
    </row>
    <row r="103" spans="1:3">
      <c r="A103" s="273" t="s">
        <v>240</v>
      </c>
      <c r="B103" s="274" t="s">
        <v>241</v>
      </c>
      <c r="C103" s="272">
        <v>2088586</v>
      </c>
    </row>
    <row r="104" spans="1:3">
      <c r="A104" s="273" t="s">
        <v>242</v>
      </c>
      <c r="B104" s="274" t="s">
        <v>243</v>
      </c>
      <c r="C104" s="272">
        <v>2680836</v>
      </c>
    </row>
    <row r="105" spans="1:3">
      <c r="A105" s="273" t="s">
        <v>244</v>
      </c>
      <c r="B105" s="274" t="s">
        <v>245</v>
      </c>
      <c r="C105" s="272">
        <v>47681</v>
      </c>
    </row>
    <row r="106" spans="1:3">
      <c r="A106" s="273" t="s">
        <v>246</v>
      </c>
      <c r="B106" s="274" t="s">
        <v>247</v>
      </c>
      <c r="C106" s="272">
        <v>80245</v>
      </c>
    </row>
    <row r="107" spans="1:3">
      <c r="A107" s="273" t="s">
        <v>248</v>
      </c>
      <c r="B107" s="274" t="s">
        <v>249</v>
      </c>
      <c r="C107" s="272">
        <v>702052</v>
      </c>
    </row>
    <row r="108" spans="1:3">
      <c r="A108" s="273" t="s">
        <v>250</v>
      </c>
      <c r="B108" s="274" t="s">
        <v>251</v>
      </c>
      <c r="C108" s="272">
        <v>947321</v>
      </c>
    </row>
    <row r="109" spans="1:3">
      <c r="A109" s="273" t="s">
        <v>252</v>
      </c>
      <c r="B109" s="274" t="s">
        <v>253</v>
      </c>
      <c r="C109" s="272">
        <v>171342</v>
      </c>
    </row>
    <row r="110" spans="1:3">
      <c r="A110" s="273" t="s">
        <v>254</v>
      </c>
      <c r="B110" s="274" t="s">
        <v>255</v>
      </c>
      <c r="C110" s="272">
        <v>15426801</v>
      </c>
    </row>
    <row r="111" spans="1:3">
      <c r="A111" s="273" t="s">
        <v>256</v>
      </c>
      <c r="B111" s="274" t="s">
        <v>257</v>
      </c>
      <c r="C111" s="272">
        <v>1249055</v>
      </c>
    </row>
    <row r="112" spans="1:3">
      <c r="A112" s="273" t="s">
        <v>258</v>
      </c>
      <c r="B112" s="274" t="s">
        <v>259</v>
      </c>
      <c r="C112" s="272">
        <v>60537914</v>
      </c>
    </row>
    <row r="113" spans="1:3">
      <c r="A113" s="273" t="s">
        <v>260</v>
      </c>
      <c r="B113" s="274" t="s">
        <v>261</v>
      </c>
      <c r="C113" s="272">
        <v>954943</v>
      </c>
    </row>
    <row r="114" spans="1:3">
      <c r="A114" s="273" t="s">
        <v>262</v>
      </c>
      <c r="B114" s="274" t="s">
        <v>263</v>
      </c>
      <c r="C114" s="272">
        <v>528932</v>
      </c>
    </row>
    <row r="115" spans="1:3">
      <c r="A115" s="273" t="s">
        <v>264</v>
      </c>
      <c r="B115" s="274" t="s">
        <v>265</v>
      </c>
      <c r="C115" s="272">
        <v>1419185</v>
      </c>
    </row>
    <row r="116" spans="1:3">
      <c r="A116" s="273" t="s">
        <v>266</v>
      </c>
      <c r="B116" s="274" t="s">
        <v>267</v>
      </c>
      <c r="C116" s="272">
        <v>5055284</v>
      </c>
    </row>
    <row r="117" spans="1:3">
      <c r="A117" s="273" t="s">
        <v>268</v>
      </c>
      <c r="B117" s="274" t="s">
        <v>269</v>
      </c>
      <c r="C117" s="272">
        <v>2893871</v>
      </c>
    </row>
    <row r="118" spans="1:3">
      <c r="A118" s="273" t="s">
        <v>270</v>
      </c>
      <c r="B118" s="274" t="s">
        <v>271</v>
      </c>
      <c r="C118" s="272">
        <v>2352008</v>
      </c>
    </row>
    <row r="119" spans="1:3">
      <c r="A119" s="273" t="s">
        <v>272</v>
      </c>
      <c r="B119" s="274" t="s">
        <v>273</v>
      </c>
      <c r="C119" s="272">
        <v>1475102</v>
      </c>
    </row>
    <row r="120" spans="1:3">
      <c r="A120" s="277" t="s">
        <v>274</v>
      </c>
      <c r="B120" s="278" t="s">
        <v>275</v>
      </c>
      <c r="C120" s="272">
        <v>939806</v>
      </c>
    </row>
    <row r="121" spans="1:3">
      <c r="A121" s="279"/>
      <c r="B121" s="280" t="s">
        <v>301</v>
      </c>
      <c r="C121" s="281">
        <f>SUM(C6:C120)</f>
        <v>451827176</v>
      </c>
    </row>
  </sheetData>
  <mergeCells count="3">
    <mergeCell ref="A1:C1"/>
    <mergeCell ref="A2:C2"/>
    <mergeCell ref="A3:C3"/>
  </mergeCells>
  <printOptions horizontalCentered="1"/>
  <pageMargins left="0.7" right="0.7" top="0.75" bottom="0.75" header="0.3" footer="0.3"/>
  <pageSetup orientation="portrait" r:id="rId1"/>
  <headerFooter>
    <oddFooter>&amp;L&amp;"-,Italic"&amp;8Divison of  Business Services
School Allotments Section
FY2021-2022 Planning</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sheetPr>
  <dimension ref="A1:E63"/>
  <sheetViews>
    <sheetView topLeftCell="A2" zoomScaleNormal="100" workbookViewId="0">
      <selection activeCell="A4" sqref="A4"/>
    </sheetView>
  </sheetViews>
  <sheetFormatPr defaultRowHeight="14.5"/>
  <cols>
    <col min="1" max="1" width="8.7265625" style="59"/>
    <col min="2" max="2" width="21.54296875" customWidth="1"/>
    <col min="3" max="3" width="14.54296875" style="319" bestFit="1" customWidth="1"/>
  </cols>
  <sheetData>
    <row r="1" spans="1:4">
      <c r="A1" s="433" t="s">
        <v>437</v>
      </c>
      <c r="B1" s="433"/>
      <c r="C1" s="433"/>
      <c r="D1" s="106"/>
    </row>
    <row r="2" spans="1:4">
      <c r="A2" s="433" t="s">
        <v>6</v>
      </c>
      <c r="B2" s="433"/>
      <c r="C2" s="433"/>
      <c r="D2" s="106"/>
    </row>
    <row r="3" spans="1:4">
      <c r="A3" s="433" t="s">
        <v>285</v>
      </c>
      <c r="B3" s="433"/>
      <c r="C3" s="433"/>
      <c r="D3" s="106"/>
    </row>
    <row r="4" spans="1:4" ht="15" thickBot="1"/>
    <row r="5" spans="1:4">
      <c r="A5" s="44"/>
      <c r="B5" s="44"/>
      <c r="C5" s="434" t="s">
        <v>420</v>
      </c>
    </row>
    <row r="6" spans="1:4">
      <c r="A6" s="46"/>
      <c r="B6" s="46"/>
      <c r="C6" s="435"/>
    </row>
    <row r="7" spans="1:4" ht="15" thickBot="1">
      <c r="A7" s="46" t="s">
        <v>296</v>
      </c>
      <c r="B7" s="46" t="s">
        <v>297</v>
      </c>
      <c r="C7" s="436"/>
    </row>
    <row r="8" spans="1:4">
      <c r="A8" s="60" t="s">
        <v>4</v>
      </c>
      <c r="B8" s="53" t="s">
        <v>51</v>
      </c>
      <c r="C8" s="312">
        <v>1548700</v>
      </c>
    </row>
    <row r="9" spans="1:4">
      <c r="A9" s="61" t="s">
        <v>52</v>
      </c>
      <c r="B9" s="54" t="s">
        <v>53</v>
      </c>
      <c r="C9" s="312">
        <v>1548000</v>
      </c>
    </row>
    <row r="10" spans="1:4">
      <c r="A10" s="61" t="s">
        <v>54</v>
      </c>
      <c r="B10" s="54" t="s">
        <v>55</v>
      </c>
      <c r="C10" s="312">
        <v>1548000</v>
      </c>
    </row>
    <row r="11" spans="1:4">
      <c r="A11" s="61" t="s">
        <v>56</v>
      </c>
      <c r="B11" s="54" t="s">
        <v>57</v>
      </c>
      <c r="C11" s="312">
        <v>1600000</v>
      </c>
    </row>
    <row r="12" spans="1:4">
      <c r="A12" s="61" t="s">
        <v>60</v>
      </c>
      <c r="B12" s="54" t="s">
        <v>61</v>
      </c>
      <c r="C12" s="312">
        <v>1600000</v>
      </c>
    </row>
    <row r="13" spans="1:4">
      <c r="A13" s="61" t="s">
        <v>78</v>
      </c>
      <c r="B13" s="54" t="s">
        <v>79</v>
      </c>
      <c r="C13" s="312">
        <v>1600000</v>
      </c>
    </row>
    <row r="14" spans="1:4">
      <c r="A14" s="61" t="s">
        <v>82</v>
      </c>
      <c r="B14" s="54" t="s">
        <v>83</v>
      </c>
      <c r="C14" s="312">
        <v>1470000</v>
      </c>
    </row>
    <row r="15" spans="1:4">
      <c r="A15" s="308" t="s">
        <v>92</v>
      </c>
      <c r="B15" s="54" t="s">
        <v>93</v>
      </c>
      <c r="C15" s="312">
        <v>1548000</v>
      </c>
    </row>
    <row r="16" spans="1:4">
      <c r="A16" s="61" t="s">
        <v>94</v>
      </c>
      <c r="B16" s="54" t="s">
        <v>95</v>
      </c>
      <c r="C16" s="312">
        <v>1600000</v>
      </c>
    </row>
    <row r="17" spans="1:3">
      <c r="A17" s="61" t="s">
        <v>96</v>
      </c>
      <c r="B17" s="54" t="s">
        <v>97</v>
      </c>
      <c r="C17" s="312">
        <v>1820000</v>
      </c>
    </row>
    <row r="18" spans="1:3">
      <c r="A18" s="61" t="s">
        <v>132</v>
      </c>
      <c r="B18" s="54" t="s">
        <v>133</v>
      </c>
      <c r="C18" s="312">
        <v>1548700</v>
      </c>
    </row>
    <row r="19" spans="1:3">
      <c r="A19" s="61" t="s">
        <v>134</v>
      </c>
      <c r="B19" s="54" t="s">
        <v>135</v>
      </c>
      <c r="C19" s="312">
        <v>1820000</v>
      </c>
    </row>
    <row r="20" spans="1:3">
      <c r="A20" s="61" t="s">
        <v>138</v>
      </c>
      <c r="B20" s="54" t="s">
        <v>323</v>
      </c>
      <c r="C20" s="312">
        <v>1548000</v>
      </c>
    </row>
    <row r="21" spans="1:3">
      <c r="A21" s="61" t="s">
        <v>154</v>
      </c>
      <c r="B21" s="54" t="s">
        <v>155</v>
      </c>
      <c r="C21" s="312">
        <v>1470000</v>
      </c>
    </row>
    <row r="22" spans="1:3">
      <c r="A22" s="61" t="s">
        <v>158</v>
      </c>
      <c r="B22" s="54" t="s">
        <v>159</v>
      </c>
      <c r="C22" s="312">
        <v>1710000</v>
      </c>
    </row>
    <row r="23" spans="1:3">
      <c r="A23" s="61" t="s">
        <v>168</v>
      </c>
      <c r="B23" s="54" t="s">
        <v>169</v>
      </c>
      <c r="C23" s="312">
        <v>1820000</v>
      </c>
    </row>
    <row r="24" spans="1:3">
      <c r="A24" s="61" t="s">
        <v>178</v>
      </c>
      <c r="B24" s="54" t="s">
        <v>179</v>
      </c>
      <c r="C24" s="312">
        <v>1560000</v>
      </c>
    </row>
    <row r="25" spans="1:3">
      <c r="A25" s="61" t="s">
        <v>180</v>
      </c>
      <c r="B25" s="54" t="s">
        <v>181</v>
      </c>
      <c r="C25" s="312">
        <v>1498000</v>
      </c>
    </row>
    <row r="26" spans="1:3">
      <c r="A26" s="61" t="s">
        <v>186</v>
      </c>
      <c r="B26" s="54" t="s">
        <v>187</v>
      </c>
      <c r="C26" s="312">
        <v>1600000</v>
      </c>
    </row>
    <row r="27" spans="1:3">
      <c r="A27" s="61" t="s">
        <v>196</v>
      </c>
      <c r="B27" s="54" t="s">
        <v>197</v>
      </c>
      <c r="C27" s="312">
        <v>1820000</v>
      </c>
    </row>
    <row r="28" spans="1:3">
      <c r="A28" s="61" t="s">
        <v>204</v>
      </c>
      <c r="B28" s="54" t="s">
        <v>205</v>
      </c>
      <c r="C28" s="312">
        <v>1820000</v>
      </c>
    </row>
    <row r="29" spans="1:3">
      <c r="A29" s="61" t="s">
        <v>210</v>
      </c>
      <c r="B29" s="54" t="s">
        <v>211</v>
      </c>
      <c r="C29" s="312">
        <v>1548700</v>
      </c>
    </row>
    <row r="30" spans="1:3">
      <c r="A30" s="61" t="s">
        <v>216</v>
      </c>
      <c r="B30" s="54" t="s">
        <v>217</v>
      </c>
      <c r="C30" s="312">
        <v>1560000</v>
      </c>
    </row>
    <row r="31" spans="1:3">
      <c r="A31" s="61" t="s">
        <v>248</v>
      </c>
      <c r="B31" s="54" t="s">
        <v>249</v>
      </c>
      <c r="C31" s="312">
        <v>1600000</v>
      </c>
    </row>
    <row r="32" spans="1:3">
      <c r="A32" s="61" t="s">
        <v>250</v>
      </c>
      <c r="B32" s="54" t="s">
        <v>251</v>
      </c>
      <c r="C32" s="312">
        <v>1548000</v>
      </c>
    </row>
    <row r="33" spans="1:3">
      <c r="A33" s="61" t="s">
        <v>252</v>
      </c>
      <c r="B33" s="54" t="s">
        <v>253</v>
      </c>
      <c r="C33" s="312">
        <v>1820000</v>
      </c>
    </row>
    <row r="34" spans="1:3">
      <c r="A34" s="61" t="s">
        <v>260</v>
      </c>
      <c r="B34" s="54" t="s">
        <v>261</v>
      </c>
      <c r="C34" s="312">
        <v>1600000</v>
      </c>
    </row>
    <row r="35" spans="1:3">
      <c r="A35" s="61" t="s">
        <v>262</v>
      </c>
      <c r="B35" s="54" t="s">
        <v>263</v>
      </c>
      <c r="C35" s="312">
        <v>1820000</v>
      </c>
    </row>
    <row r="36" spans="1:3" ht="15" thickBot="1">
      <c r="A36" s="339" t="s">
        <v>274</v>
      </c>
      <c r="B36" s="340" t="s">
        <v>275</v>
      </c>
      <c r="C36" s="342">
        <v>1560000</v>
      </c>
    </row>
    <row r="37" spans="1:3" ht="15" thickBot="1">
      <c r="A37" s="341"/>
      <c r="B37" s="348" t="s">
        <v>301</v>
      </c>
      <c r="C37" s="349">
        <f>SUM(C8:C36)</f>
        <v>47154100</v>
      </c>
    </row>
    <row r="39" spans="1:3">
      <c r="A39" s="95"/>
    </row>
    <row r="40" spans="1:3">
      <c r="A40" s="95"/>
    </row>
    <row r="41" spans="1:3">
      <c r="A41" s="95"/>
    </row>
    <row r="42" spans="1:3">
      <c r="A42" s="95"/>
    </row>
    <row r="47" spans="1:3">
      <c r="A47" s="59" t="s">
        <v>322</v>
      </c>
    </row>
    <row r="49" spans="1:5" ht="15" thickBot="1"/>
    <row r="50" spans="1:5">
      <c r="B50" s="41" t="s">
        <v>317</v>
      </c>
      <c r="C50" s="343" t="s">
        <v>283</v>
      </c>
    </row>
    <row r="51" spans="1:5">
      <c r="B51" s="39" t="s">
        <v>284</v>
      </c>
      <c r="C51" s="344">
        <v>1710000</v>
      </c>
    </row>
    <row r="52" spans="1:5">
      <c r="B52" s="39" t="s">
        <v>286</v>
      </c>
      <c r="C52" s="344">
        <v>1820000</v>
      </c>
    </row>
    <row r="53" spans="1:5">
      <c r="B53" s="39" t="s">
        <v>287</v>
      </c>
      <c r="C53" s="344">
        <v>1548700</v>
      </c>
    </row>
    <row r="54" spans="1:5">
      <c r="B54" s="39" t="s">
        <v>288</v>
      </c>
      <c r="C54" s="344">
        <v>1600000</v>
      </c>
    </row>
    <row r="55" spans="1:5">
      <c r="B55" s="39" t="s">
        <v>289</v>
      </c>
      <c r="C55" s="344">
        <v>1560000</v>
      </c>
    </row>
    <row r="56" spans="1:5">
      <c r="B56" s="39" t="s">
        <v>290</v>
      </c>
      <c r="C56" s="344">
        <v>1470000</v>
      </c>
    </row>
    <row r="57" spans="1:5">
      <c r="B57" s="39" t="s">
        <v>291</v>
      </c>
      <c r="C57" s="344">
        <v>1498000</v>
      </c>
    </row>
    <row r="58" spans="1:5" ht="15" thickBot="1">
      <c r="B58" s="40" t="s">
        <v>292</v>
      </c>
      <c r="C58" s="345">
        <v>1548000</v>
      </c>
    </row>
    <row r="59" spans="1:5">
      <c r="A59" s="59" t="s">
        <v>300</v>
      </c>
    </row>
    <row r="60" spans="1:5" ht="178.5" customHeight="1">
      <c r="A60" s="336" t="s">
        <v>316</v>
      </c>
      <c r="D60" s="336"/>
      <c r="E60" s="336"/>
    </row>
    <row r="61" spans="1:5">
      <c r="B61" s="336"/>
      <c r="C61" s="346"/>
    </row>
    <row r="62" spans="1:5" ht="27.65" customHeight="1">
      <c r="A62" s="335" t="s">
        <v>426</v>
      </c>
      <c r="D62" s="335"/>
      <c r="E62" s="335"/>
    </row>
    <row r="63" spans="1:5" ht="20">
      <c r="B63" s="335"/>
      <c r="C63" s="347"/>
    </row>
  </sheetData>
  <mergeCells count="4">
    <mergeCell ref="A1:C1"/>
    <mergeCell ref="A2:C2"/>
    <mergeCell ref="A3:C3"/>
    <mergeCell ref="C5:C7"/>
  </mergeCells>
  <printOptions horizontalCentered="1"/>
  <pageMargins left="0.7" right="0.7" top="0.75" bottom="0.75" header="0.3" footer="0.3"/>
  <pageSetup orientation="portrait" r:id="rId1"/>
  <headerFooter>
    <oddFooter>&amp;L&amp;"-,Italic"&amp;8Division of School Business
School Allotments Section
FY2021-2022 Planning</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sheetPr>
  <dimension ref="A1:F124"/>
  <sheetViews>
    <sheetView zoomScaleNormal="100" workbookViewId="0">
      <selection activeCell="A4" sqref="A4"/>
    </sheetView>
  </sheetViews>
  <sheetFormatPr defaultRowHeight="14.5"/>
  <cols>
    <col min="2" max="2" width="6.1796875" style="59" customWidth="1"/>
    <col min="3" max="3" width="22.7265625" customWidth="1"/>
    <col min="4" max="4" width="12.81640625" customWidth="1"/>
    <col min="5" max="5" width="13.453125" customWidth="1"/>
    <col min="6" max="6" width="18" bestFit="1" customWidth="1"/>
  </cols>
  <sheetData>
    <row r="1" spans="1:6">
      <c r="A1" s="433" t="s">
        <v>437</v>
      </c>
      <c r="B1" s="433"/>
      <c r="C1" s="433"/>
      <c r="D1" s="433"/>
      <c r="E1" s="433"/>
      <c r="F1" s="433"/>
    </row>
    <row r="2" spans="1:6">
      <c r="A2" s="433" t="s">
        <v>331</v>
      </c>
      <c r="B2" s="433"/>
      <c r="C2" s="433"/>
      <c r="D2" s="433"/>
      <c r="E2" s="433"/>
      <c r="F2" s="433"/>
    </row>
    <row r="3" spans="1:6">
      <c r="A3" s="433" t="s">
        <v>414</v>
      </c>
      <c r="B3" s="433"/>
      <c r="C3" s="433"/>
      <c r="D3" s="433"/>
      <c r="E3" s="433"/>
      <c r="F3" s="433"/>
    </row>
    <row r="4" spans="1:6" ht="6" customHeight="1" thickBot="1"/>
    <row r="5" spans="1:6" s="42" customFormat="1" ht="12.5">
      <c r="A5" s="215"/>
      <c r="B5" s="44"/>
      <c r="C5" s="44"/>
      <c r="D5" s="50"/>
      <c r="E5" s="216" t="s">
        <v>401</v>
      </c>
      <c r="F5" s="50"/>
    </row>
    <row r="6" spans="1:6" s="42" customFormat="1" ht="12.5">
      <c r="A6" s="45"/>
      <c r="B6" s="46"/>
      <c r="C6" s="46"/>
      <c r="D6" s="51" t="s">
        <v>402</v>
      </c>
      <c r="E6" s="217" t="s">
        <v>398</v>
      </c>
      <c r="F6" s="51" t="s">
        <v>399</v>
      </c>
    </row>
    <row r="7" spans="1:6" s="42" customFormat="1" ht="13" thickBot="1">
      <c r="A7" s="45"/>
      <c r="B7" s="46" t="s">
        <v>296</v>
      </c>
      <c r="C7" s="46" t="s">
        <v>297</v>
      </c>
      <c r="D7" s="52" t="s">
        <v>403</v>
      </c>
      <c r="E7" s="218" t="s">
        <v>400</v>
      </c>
      <c r="F7" s="219"/>
    </row>
    <row r="8" spans="1:6">
      <c r="A8" s="56" t="s">
        <v>298</v>
      </c>
      <c r="B8" s="60" t="s">
        <v>47</v>
      </c>
      <c r="C8" s="53" t="s">
        <v>48</v>
      </c>
      <c r="D8" s="250">
        <v>1038</v>
      </c>
      <c r="E8" s="251">
        <v>7214</v>
      </c>
      <c r="F8" s="252">
        <v>7488132</v>
      </c>
    </row>
    <row r="9" spans="1:6">
      <c r="A9" s="57" t="s">
        <v>298</v>
      </c>
      <c r="B9" s="61" t="s">
        <v>49</v>
      </c>
      <c r="C9" s="54" t="s">
        <v>50</v>
      </c>
      <c r="D9" s="253">
        <v>261</v>
      </c>
      <c r="E9" s="251">
        <v>7116</v>
      </c>
      <c r="F9" s="252">
        <v>1857276</v>
      </c>
    </row>
    <row r="10" spans="1:6">
      <c r="A10" s="57" t="s">
        <v>298</v>
      </c>
      <c r="B10" s="61" t="s">
        <v>4</v>
      </c>
      <c r="C10" s="54" t="s">
        <v>51</v>
      </c>
      <c r="D10" s="254">
        <v>109</v>
      </c>
      <c r="E10" s="251">
        <v>7260</v>
      </c>
      <c r="F10" s="252">
        <v>791340</v>
      </c>
    </row>
    <row r="11" spans="1:6">
      <c r="A11" s="57" t="s">
        <v>298</v>
      </c>
      <c r="B11" s="61" t="s">
        <v>52</v>
      </c>
      <c r="C11" s="54" t="s">
        <v>53</v>
      </c>
      <c r="D11" s="254">
        <v>179</v>
      </c>
      <c r="E11" s="251">
        <v>6714</v>
      </c>
      <c r="F11" s="252">
        <v>1201806</v>
      </c>
    </row>
    <row r="12" spans="1:6">
      <c r="A12" s="57" t="s">
        <v>298</v>
      </c>
      <c r="B12" s="61" t="s">
        <v>54</v>
      </c>
      <c r="C12" s="54" t="s">
        <v>55</v>
      </c>
      <c r="D12" s="254">
        <v>180</v>
      </c>
      <c r="E12" s="251">
        <v>6805</v>
      </c>
      <c r="F12" s="252">
        <v>1224900</v>
      </c>
    </row>
    <row r="13" spans="1:6">
      <c r="A13" s="57" t="s">
        <v>298</v>
      </c>
      <c r="B13" s="61" t="s">
        <v>56</v>
      </c>
      <c r="C13" s="54" t="s">
        <v>57</v>
      </c>
      <c r="D13" s="254">
        <v>133</v>
      </c>
      <c r="E13" s="251">
        <v>7141</v>
      </c>
      <c r="F13" s="252">
        <v>949753</v>
      </c>
    </row>
    <row r="14" spans="1:6">
      <c r="A14" s="57" t="s">
        <v>298</v>
      </c>
      <c r="B14" s="61" t="s">
        <v>58</v>
      </c>
      <c r="C14" s="54" t="s">
        <v>59</v>
      </c>
      <c r="D14" s="254">
        <v>330</v>
      </c>
      <c r="E14" s="251">
        <v>7111</v>
      </c>
      <c r="F14" s="252">
        <v>2346630</v>
      </c>
    </row>
    <row r="15" spans="1:6">
      <c r="A15" s="57" t="s">
        <v>298</v>
      </c>
      <c r="B15" s="61" t="s">
        <v>60</v>
      </c>
      <c r="C15" s="54" t="s">
        <v>61</v>
      </c>
      <c r="D15" s="255">
        <v>136</v>
      </c>
      <c r="E15" s="251">
        <v>7198</v>
      </c>
      <c r="F15" s="252">
        <v>978928</v>
      </c>
    </row>
    <row r="16" spans="1:6">
      <c r="A16" s="57" t="s">
        <v>298</v>
      </c>
      <c r="B16" s="61" t="s">
        <v>62</v>
      </c>
      <c r="C16" s="54" t="s">
        <v>63</v>
      </c>
      <c r="D16" s="254">
        <v>240</v>
      </c>
      <c r="E16" s="251">
        <v>7231</v>
      </c>
      <c r="F16" s="252">
        <v>1735440</v>
      </c>
    </row>
    <row r="17" spans="1:6">
      <c r="A17" s="57" t="s">
        <v>298</v>
      </c>
      <c r="B17" s="61" t="s">
        <v>64</v>
      </c>
      <c r="C17" s="54" t="s">
        <v>65</v>
      </c>
      <c r="D17" s="254">
        <v>640</v>
      </c>
      <c r="E17" s="251">
        <v>7307</v>
      </c>
      <c r="F17" s="252">
        <v>4676480</v>
      </c>
    </row>
    <row r="18" spans="1:6">
      <c r="A18" s="57" t="s">
        <v>298</v>
      </c>
      <c r="B18" s="61" t="s">
        <v>66</v>
      </c>
      <c r="C18" s="54" t="s">
        <v>67</v>
      </c>
      <c r="D18" s="255">
        <v>1078</v>
      </c>
      <c r="E18" s="251">
        <v>7040</v>
      </c>
      <c r="F18" s="252">
        <v>7589120</v>
      </c>
    </row>
    <row r="19" spans="1:6">
      <c r="A19" s="57" t="s">
        <v>299</v>
      </c>
      <c r="B19" s="61" t="s">
        <v>68</v>
      </c>
      <c r="C19" s="54" t="s">
        <v>69</v>
      </c>
      <c r="D19" s="253">
        <v>255</v>
      </c>
      <c r="E19" s="251">
        <v>7044</v>
      </c>
      <c r="F19" s="252">
        <v>1796220</v>
      </c>
    </row>
    <row r="20" spans="1:6">
      <c r="A20" s="57" t="s">
        <v>298</v>
      </c>
      <c r="B20" s="61" t="s">
        <v>70</v>
      </c>
      <c r="C20" s="54" t="s">
        <v>71</v>
      </c>
      <c r="D20" s="253">
        <v>575</v>
      </c>
      <c r="E20" s="251">
        <v>7285</v>
      </c>
      <c r="F20" s="252">
        <v>4188875</v>
      </c>
    </row>
    <row r="21" spans="1:6">
      <c r="A21" s="57" t="s">
        <v>298</v>
      </c>
      <c r="B21" s="61" t="s">
        <v>72</v>
      </c>
      <c r="C21" s="54" t="s">
        <v>73</v>
      </c>
      <c r="D21" s="254">
        <v>1612</v>
      </c>
      <c r="E21" s="251">
        <v>6987</v>
      </c>
      <c r="F21" s="252">
        <v>11263044</v>
      </c>
    </row>
    <row r="22" spans="1:6">
      <c r="A22" s="57" t="s">
        <v>299</v>
      </c>
      <c r="B22" s="61" t="s">
        <v>74</v>
      </c>
      <c r="C22" s="54" t="s">
        <v>75</v>
      </c>
      <c r="D22" s="254">
        <v>280</v>
      </c>
      <c r="E22" s="251">
        <v>7110</v>
      </c>
      <c r="F22" s="252">
        <v>1990800</v>
      </c>
    </row>
    <row r="23" spans="1:6">
      <c r="A23" s="57" t="s">
        <v>298</v>
      </c>
      <c r="B23" s="61" t="s">
        <v>76</v>
      </c>
      <c r="C23" s="54" t="s">
        <v>77</v>
      </c>
      <c r="D23" s="254">
        <v>561</v>
      </c>
      <c r="E23" s="251">
        <v>7355</v>
      </c>
      <c r="F23" s="252">
        <v>4126155</v>
      </c>
    </row>
    <row r="24" spans="1:6">
      <c r="A24" s="57" t="s">
        <v>298</v>
      </c>
      <c r="B24" s="61" t="s">
        <v>78</v>
      </c>
      <c r="C24" s="54" t="s">
        <v>79</v>
      </c>
      <c r="D24" s="254">
        <v>137</v>
      </c>
      <c r="E24" s="251">
        <v>7090</v>
      </c>
      <c r="F24" s="252">
        <v>971330</v>
      </c>
    </row>
    <row r="25" spans="1:6">
      <c r="A25" s="57" t="s">
        <v>298</v>
      </c>
      <c r="B25" s="61" t="s">
        <v>80</v>
      </c>
      <c r="C25" s="54" t="s">
        <v>81</v>
      </c>
      <c r="D25" s="254">
        <v>421</v>
      </c>
      <c r="E25" s="251">
        <v>7056</v>
      </c>
      <c r="F25" s="252">
        <v>2970576</v>
      </c>
    </row>
    <row r="26" spans="1:6">
      <c r="A26" s="57" t="s">
        <v>298</v>
      </c>
      <c r="B26" s="61" t="s">
        <v>82</v>
      </c>
      <c r="C26" s="54" t="s">
        <v>83</v>
      </c>
      <c r="D26" s="254">
        <v>150</v>
      </c>
      <c r="E26" s="251">
        <v>7013</v>
      </c>
      <c r="F26" s="252">
        <v>1051950</v>
      </c>
    </row>
    <row r="27" spans="1:6">
      <c r="A27" s="57" t="s">
        <v>298</v>
      </c>
      <c r="B27" s="61" t="s">
        <v>84</v>
      </c>
      <c r="C27" s="54" t="s">
        <v>85</v>
      </c>
      <c r="D27" s="255">
        <v>743</v>
      </c>
      <c r="E27" s="251">
        <v>7228</v>
      </c>
      <c r="F27" s="252">
        <v>5370404</v>
      </c>
    </row>
    <row r="28" spans="1:6">
      <c r="A28" s="57" t="s">
        <v>299</v>
      </c>
      <c r="B28" s="61" t="s">
        <v>86</v>
      </c>
      <c r="C28" s="54" t="s">
        <v>87</v>
      </c>
      <c r="D28" s="253">
        <v>224</v>
      </c>
      <c r="E28" s="251">
        <v>7052</v>
      </c>
      <c r="F28" s="252">
        <v>1579648</v>
      </c>
    </row>
    <row r="29" spans="1:6">
      <c r="A29" s="57" t="s">
        <v>299</v>
      </c>
      <c r="B29" s="61" t="s">
        <v>88</v>
      </c>
      <c r="C29" s="54" t="s">
        <v>89</v>
      </c>
      <c r="D29" s="253">
        <v>181</v>
      </c>
      <c r="E29" s="251">
        <v>7487</v>
      </c>
      <c r="F29" s="252">
        <v>1355147</v>
      </c>
    </row>
    <row r="30" spans="1:6">
      <c r="A30" s="57" t="s">
        <v>298</v>
      </c>
      <c r="B30" s="61" t="s">
        <v>90</v>
      </c>
      <c r="C30" s="54" t="s">
        <v>91</v>
      </c>
      <c r="D30" s="253">
        <v>461</v>
      </c>
      <c r="E30" s="251">
        <v>7001</v>
      </c>
      <c r="F30" s="252">
        <v>3227461</v>
      </c>
    </row>
    <row r="31" spans="1:6">
      <c r="A31" s="57" t="s">
        <v>298</v>
      </c>
      <c r="B31" s="61" t="s">
        <v>92</v>
      </c>
      <c r="C31" s="54" t="s">
        <v>93</v>
      </c>
      <c r="D31" s="254">
        <v>196</v>
      </c>
      <c r="E31" s="251">
        <v>7041</v>
      </c>
      <c r="F31" s="252">
        <v>1380036</v>
      </c>
    </row>
    <row r="32" spans="1:6">
      <c r="A32" s="57" t="s">
        <v>298</v>
      </c>
      <c r="B32" s="61" t="s">
        <v>94</v>
      </c>
      <c r="C32" s="54" t="s">
        <v>95</v>
      </c>
      <c r="D32" s="254">
        <v>130</v>
      </c>
      <c r="E32" s="251">
        <v>6796</v>
      </c>
      <c r="F32" s="252">
        <v>883480</v>
      </c>
    </row>
    <row r="33" spans="1:6">
      <c r="A33" s="57" t="s">
        <v>298</v>
      </c>
      <c r="B33" s="61" t="s">
        <v>96</v>
      </c>
      <c r="C33" s="54" t="s">
        <v>97</v>
      </c>
      <c r="D33" s="254">
        <v>105</v>
      </c>
      <c r="E33" s="251">
        <v>7466</v>
      </c>
      <c r="F33" s="252">
        <v>783930</v>
      </c>
    </row>
    <row r="34" spans="1:6">
      <c r="A34" s="57" t="s">
        <v>298</v>
      </c>
      <c r="B34" s="61" t="s">
        <v>98</v>
      </c>
      <c r="C34" s="54" t="s">
        <v>99</v>
      </c>
      <c r="D34" s="255">
        <v>666</v>
      </c>
      <c r="E34" s="251">
        <v>7326</v>
      </c>
      <c r="F34" s="252">
        <v>4879116</v>
      </c>
    </row>
    <row r="35" spans="1:6">
      <c r="A35" s="57" t="s">
        <v>298</v>
      </c>
      <c r="B35" s="61" t="s">
        <v>100</v>
      </c>
      <c r="C35" s="54" t="s">
        <v>101</v>
      </c>
      <c r="D35" s="254">
        <v>297</v>
      </c>
      <c r="E35" s="251">
        <v>7172</v>
      </c>
      <c r="F35" s="252">
        <v>2130084</v>
      </c>
    </row>
    <row r="36" spans="1:6">
      <c r="A36" s="57" t="s">
        <v>299</v>
      </c>
      <c r="B36" s="61" t="s">
        <v>102</v>
      </c>
      <c r="C36" s="54" t="s">
        <v>103</v>
      </c>
      <c r="D36" s="255">
        <v>149</v>
      </c>
      <c r="E36" s="251">
        <v>6773</v>
      </c>
      <c r="F36" s="252">
        <v>1009177</v>
      </c>
    </row>
    <row r="37" spans="1:6">
      <c r="A37" s="57" t="s">
        <v>298</v>
      </c>
      <c r="B37" s="61" t="s">
        <v>104</v>
      </c>
      <c r="C37" s="54" t="s">
        <v>105</v>
      </c>
      <c r="D37" s="254">
        <v>619</v>
      </c>
      <c r="E37" s="251">
        <v>7025</v>
      </c>
      <c r="F37" s="252">
        <v>4348475</v>
      </c>
    </row>
    <row r="38" spans="1:6">
      <c r="A38" s="57" t="s">
        <v>298</v>
      </c>
      <c r="B38" s="61" t="s">
        <v>106</v>
      </c>
      <c r="C38" s="54" t="s">
        <v>107</v>
      </c>
      <c r="D38" s="255">
        <v>2156</v>
      </c>
      <c r="E38" s="251">
        <v>7064</v>
      </c>
      <c r="F38" s="252">
        <v>15229984</v>
      </c>
    </row>
    <row r="39" spans="1:6">
      <c r="A39" s="57" t="s">
        <v>298</v>
      </c>
      <c r="B39" s="61" t="s">
        <v>108</v>
      </c>
      <c r="C39" s="54" t="s">
        <v>109</v>
      </c>
      <c r="D39" s="254">
        <v>226</v>
      </c>
      <c r="E39" s="251">
        <v>7018</v>
      </c>
      <c r="F39" s="252">
        <v>1586068</v>
      </c>
    </row>
    <row r="40" spans="1:6">
      <c r="A40" s="57" t="s">
        <v>298</v>
      </c>
      <c r="B40" s="61" t="s">
        <v>110</v>
      </c>
      <c r="C40" s="54" t="s">
        <v>111</v>
      </c>
      <c r="D40" s="255">
        <v>295</v>
      </c>
      <c r="E40" s="251">
        <v>6987</v>
      </c>
      <c r="F40" s="252">
        <v>2061165</v>
      </c>
    </row>
    <row r="41" spans="1:6">
      <c r="A41" s="57" t="s">
        <v>298</v>
      </c>
      <c r="B41" s="61" t="s">
        <v>112</v>
      </c>
      <c r="C41" s="54" t="s">
        <v>113</v>
      </c>
      <c r="D41" s="254">
        <v>899</v>
      </c>
      <c r="E41" s="251">
        <v>7101</v>
      </c>
      <c r="F41" s="252">
        <v>6383799</v>
      </c>
    </row>
    <row r="42" spans="1:6">
      <c r="A42" s="57" t="s">
        <v>299</v>
      </c>
      <c r="B42" s="61" t="s">
        <v>114</v>
      </c>
      <c r="C42" s="54" t="s">
        <v>115</v>
      </c>
      <c r="D42" s="255">
        <v>177</v>
      </c>
      <c r="E42" s="251">
        <v>7353</v>
      </c>
      <c r="F42" s="252">
        <v>1301481</v>
      </c>
    </row>
    <row r="43" spans="1:6">
      <c r="A43" s="57" t="s">
        <v>299</v>
      </c>
      <c r="B43" s="61" t="s">
        <v>116</v>
      </c>
      <c r="C43" s="54" t="s">
        <v>117</v>
      </c>
      <c r="D43" s="253">
        <v>138</v>
      </c>
      <c r="E43" s="251">
        <v>6525</v>
      </c>
      <c r="F43" s="252">
        <v>900450</v>
      </c>
    </row>
    <row r="44" spans="1:6">
      <c r="A44" s="57" t="s">
        <v>298</v>
      </c>
      <c r="B44" s="61" t="s">
        <v>118</v>
      </c>
      <c r="C44" s="54" t="s">
        <v>119</v>
      </c>
      <c r="D44" s="254">
        <v>319</v>
      </c>
      <c r="E44" s="251">
        <v>7085</v>
      </c>
      <c r="F44" s="252">
        <v>2260115</v>
      </c>
    </row>
    <row r="45" spans="1:6">
      <c r="A45" s="57" t="s">
        <v>298</v>
      </c>
      <c r="B45" s="61" t="s">
        <v>120</v>
      </c>
      <c r="C45" s="54" t="s">
        <v>121</v>
      </c>
      <c r="D45" s="254">
        <v>451</v>
      </c>
      <c r="E45" s="251">
        <v>6927</v>
      </c>
      <c r="F45" s="252">
        <v>3124077</v>
      </c>
    </row>
    <row r="46" spans="1:6">
      <c r="A46" s="57" t="s">
        <v>298</v>
      </c>
      <c r="B46" s="61" t="s">
        <v>122</v>
      </c>
      <c r="C46" s="54" t="s">
        <v>123</v>
      </c>
      <c r="D46" s="254">
        <v>1487</v>
      </c>
      <c r="E46" s="251">
        <v>6856</v>
      </c>
      <c r="F46" s="252">
        <v>10194872</v>
      </c>
    </row>
    <row r="47" spans="1:6">
      <c r="A47" s="57" t="s">
        <v>298</v>
      </c>
      <c r="B47" s="61" t="s">
        <v>124</v>
      </c>
      <c r="C47" s="54" t="s">
        <v>125</v>
      </c>
      <c r="D47" s="254">
        <v>278</v>
      </c>
      <c r="E47" s="251">
        <v>6991</v>
      </c>
      <c r="F47" s="252">
        <v>1943498</v>
      </c>
    </row>
    <row r="48" spans="1:6">
      <c r="A48" s="57" t="s">
        <v>298</v>
      </c>
      <c r="B48" s="61" t="s">
        <v>126</v>
      </c>
      <c r="C48" s="54" t="s">
        <v>127</v>
      </c>
      <c r="D48" s="254">
        <v>2394</v>
      </c>
      <c r="E48" s="251">
        <v>7141</v>
      </c>
      <c r="F48" s="252">
        <v>17095554</v>
      </c>
    </row>
    <row r="49" spans="1:6">
      <c r="A49" s="57" t="s">
        <v>298</v>
      </c>
      <c r="B49" s="61" t="s">
        <v>128</v>
      </c>
      <c r="C49" s="54" t="s">
        <v>129</v>
      </c>
      <c r="D49" s="254">
        <v>421</v>
      </c>
      <c r="E49" s="251">
        <v>7102</v>
      </c>
      <c r="F49" s="252">
        <v>2989942</v>
      </c>
    </row>
    <row r="50" spans="1:6">
      <c r="A50" s="57" t="s">
        <v>298</v>
      </c>
      <c r="B50" s="61" t="s">
        <v>130</v>
      </c>
      <c r="C50" s="54" t="s">
        <v>131</v>
      </c>
      <c r="D50" s="255">
        <v>1414</v>
      </c>
      <c r="E50" s="251">
        <v>7101</v>
      </c>
      <c r="F50" s="252">
        <v>10040814</v>
      </c>
    </row>
    <row r="51" spans="1:6">
      <c r="A51" s="57" t="s">
        <v>298</v>
      </c>
      <c r="B51" s="61" t="s">
        <v>132</v>
      </c>
      <c r="C51" s="54" t="s">
        <v>133</v>
      </c>
      <c r="D51" s="254">
        <v>117</v>
      </c>
      <c r="E51" s="251">
        <v>6765</v>
      </c>
      <c r="F51" s="252">
        <v>791505</v>
      </c>
    </row>
    <row r="52" spans="1:6">
      <c r="A52" s="57" t="s">
        <v>298</v>
      </c>
      <c r="B52" s="61" t="s">
        <v>134</v>
      </c>
      <c r="C52" s="54" t="s">
        <v>135</v>
      </c>
      <c r="D52" s="255">
        <v>100</v>
      </c>
      <c r="E52" s="251">
        <v>7758</v>
      </c>
      <c r="F52" s="252">
        <v>775800</v>
      </c>
    </row>
    <row r="53" spans="1:6">
      <c r="A53" s="57" t="s">
        <v>298</v>
      </c>
      <c r="B53" s="61" t="s">
        <v>136</v>
      </c>
      <c r="C53" s="54" t="s">
        <v>137</v>
      </c>
      <c r="D53" s="254">
        <v>373</v>
      </c>
      <c r="E53" s="251">
        <v>6979</v>
      </c>
      <c r="F53" s="252">
        <v>2603167</v>
      </c>
    </row>
    <row r="54" spans="1:6">
      <c r="A54" s="57" t="s">
        <v>298</v>
      </c>
      <c r="B54" s="61" t="s">
        <v>138</v>
      </c>
      <c r="C54" s="54" t="s">
        <v>139</v>
      </c>
      <c r="D54" s="254">
        <v>177</v>
      </c>
      <c r="E54" s="251">
        <v>6627</v>
      </c>
      <c r="F54" s="252">
        <v>1172979</v>
      </c>
    </row>
    <row r="55" spans="1:6">
      <c r="A55" s="57" t="s">
        <v>298</v>
      </c>
      <c r="B55" s="61" t="s">
        <v>140</v>
      </c>
      <c r="C55" s="54" t="s">
        <v>141</v>
      </c>
      <c r="D55" s="255">
        <v>3274</v>
      </c>
      <c r="E55" s="251">
        <v>7030</v>
      </c>
      <c r="F55" s="252">
        <v>23016220</v>
      </c>
    </row>
    <row r="56" spans="1:6">
      <c r="A56" s="57" t="s">
        <v>298</v>
      </c>
      <c r="B56" s="61" t="s">
        <v>142</v>
      </c>
      <c r="C56" s="54" t="s">
        <v>143</v>
      </c>
      <c r="D56" s="253">
        <v>131</v>
      </c>
      <c r="E56" s="251">
        <v>6580</v>
      </c>
      <c r="F56" s="252">
        <v>861980</v>
      </c>
    </row>
    <row r="57" spans="1:6">
      <c r="A57" s="57" t="s">
        <v>299</v>
      </c>
      <c r="B57" s="61" t="s">
        <v>144</v>
      </c>
      <c r="C57" s="54" t="s">
        <v>145</v>
      </c>
      <c r="D57" s="253">
        <v>178</v>
      </c>
      <c r="E57" s="251">
        <v>7244</v>
      </c>
      <c r="F57" s="252">
        <v>1289432</v>
      </c>
    </row>
    <row r="58" spans="1:6">
      <c r="A58" s="57" t="s">
        <v>299</v>
      </c>
      <c r="B58" s="61" t="s">
        <v>146</v>
      </c>
      <c r="C58" s="54" t="s">
        <v>147</v>
      </c>
      <c r="D58" s="253">
        <v>87</v>
      </c>
      <c r="E58" s="251">
        <v>6767</v>
      </c>
      <c r="F58" s="252">
        <v>588729</v>
      </c>
    </row>
    <row r="59" spans="1:6">
      <c r="A59" s="57" t="s">
        <v>298</v>
      </c>
      <c r="B59" s="61" t="s">
        <v>148</v>
      </c>
      <c r="C59" s="54" t="s">
        <v>149</v>
      </c>
      <c r="D59" s="254">
        <v>936</v>
      </c>
      <c r="E59" s="251">
        <v>6928</v>
      </c>
      <c r="F59" s="252">
        <v>6484608</v>
      </c>
    </row>
    <row r="60" spans="1:6">
      <c r="A60" s="57" t="s">
        <v>298</v>
      </c>
      <c r="B60" s="61" t="s">
        <v>150</v>
      </c>
      <c r="C60" s="54" t="s">
        <v>151</v>
      </c>
      <c r="D60" s="255">
        <v>361</v>
      </c>
      <c r="E60" s="251">
        <v>7044</v>
      </c>
      <c r="F60" s="252">
        <v>2542884</v>
      </c>
    </row>
    <row r="61" spans="1:6">
      <c r="A61" s="57" t="s">
        <v>298</v>
      </c>
      <c r="B61" s="61" t="s">
        <v>152</v>
      </c>
      <c r="C61" s="54" t="s">
        <v>153</v>
      </c>
      <c r="D61" s="253">
        <v>650</v>
      </c>
      <c r="E61" s="251">
        <v>6908</v>
      </c>
      <c r="F61" s="252">
        <v>4490200</v>
      </c>
    </row>
    <row r="62" spans="1:6">
      <c r="A62" s="57" t="s">
        <v>298</v>
      </c>
      <c r="B62" s="61" t="s">
        <v>154</v>
      </c>
      <c r="C62" s="54" t="s">
        <v>155</v>
      </c>
      <c r="D62" s="254">
        <v>169</v>
      </c>
      <c r="E62" s="251">
        <v>7068</v>
      </c>
      <c r="F62" s="252">
        <v>1194492</v>
      </c>
    </row>
    <row r="63" spans="1:6">
      <c r="A63" s="57" t="s">
        <v>298</v>
      </c>
      <c r="B63" s="61" t="s">
        <v>156</v>
      </c>
      <c r="C63" s="54" t="s">
        <v>157</v>
      </c>
      <c r="D63" s="254">
        <v>400</v>
      </c>
      <c r="E63" s="251">
        <v>6988</v>
      </c>
      <c r="F63" s="252">
        <v>2795200</v>
      </c>
    </row>
    <row r="64" spans="1:6">
      <c r="A64" s="57" t="s">
        <v>298</v>
      </c>
      <c r="B64" s="61" t="s">
        <v>158</v>
      </c>
      <c r="C64" s="54" t="s">
        <v>159</v>
      </c>
      <c r="D64" s="255">
        <v>73</v>
      </c>
      <c r="E64" s="251">
        <v>6462</v>
      </c>
      <c r="F64" s="252">
        <v>471726</v>
      </c>
    </row>
    <row r="65" spans="1:6">
      <c r="A65" s="57" t="s">
        <v>298</v>
      </c>
      <c r="B65" s="61" t="s">
        <v>160</v>
      </c>
      <c r="C65" s="54" t="s">
        <v>161</v>
      </c>
      <c r="D65" s="254">
        <v>1017</v>
      </c>
      <c r="E65" s="251">
        <v>6927</v>
      </c>
      <c r="F65" s="252">
        <v>7044759</v>
      </c>
    </row>
    <row r="66" spans="1:6">
      <c r="A66" s="57" t="s">
        <v>299</v>
      </c>
      <c r="B66" s="61" t="s">
        <v>162</v>
      </c>
      <c r="C66" s="54" t="s">
        <v>163</v>
      </c>
      <c r="D66" s="255">
        <v>328</v>
      </c>
      <c r="E66" s="251">
        <v>7158</v>
      </c>
      <c r="F66" s="252">
        <v>2347824</v>
      </c>
    </row>
    <row r="67" spans="1:6">
      <c r="A67" s="57" t="s">
        <v>298</v>
      </c>
      <c r="B67" s="61" t="s">
        <v>164</v>
      </c>
      <c r="C67" s="54" t="s">
        <v>165</v>
      </c>
      <c r="D67" s="253">
        <v>211</v>
      </c>
      <c r="E67" s="251">
        <v>7211</v>
      </c>
      <c r="F67" s="252">
        <v>1521521</v>
      </c>
    </row>
    <row r="68" spans="1:6">
      <c r="A68" s="57" t="s">
        <v>298</v>
      </c>
      <c r="B68" s="61" t="s">
        <v>166</v>
      </c>
      <c r="C68" s="54" t="s">
        <v>167</v>
      </c>
      <c r="D68" s="253">
        <v>1699</v>
      </c>
      <c r="E68" s="251">
        <v>6863</v>
      </c>
      <c r="F68" s="252">
        <v>11660237</v>
      </c>
    </row>
    <row r="69" spans="1:6">
      <c r="A69" s="57" t="s">
        <v>298</v>
      </c>
      <c r="B69" s="61" t="s">
        <v>168</v>
      </c>
      <c r="C69" s="54" t="s">
        <v>169</v>
      </c>
      <c r="D69" s="254">
        <v>92</v>
      </c>
      <c r="E69" s="251">
        <v>6878</v>
      </c>
      <c r="F69" s="252">
        <v>632776</v>
      </c>
    </row>
    <row r="70" spans="1:6">
      <c r="A70" s="57" t="s">
        <v>298</v>
      </c>
      <c r="B70" s="61" t="s">
        <v>170</v>
      </c>
      <c r="C70" s="54" t="s">
        <v>171</v>
      </c>
      <c r="D70" s="255">
        <v>477</v>
      </c>
      <c r="E70" s="251">
        <v>6945</v>
      </c>
      <c r="F70" s="252">
        <v>3312765</v>
      </c>
    </row>
    <row r="71" spans="1:6">
      <c r="A71" s="57" t="s">
        <v>298</v>
      </c>
      <c r="B71" s="61" t="s">
        <v>172</v>
      </c>
      <c r="C71" s="54" t="s">
        <v>173</v>
      </c>
      <c r="D71" s="254">
        <v>404</v>
      </c>
      <c r="E71" s="251">
        <v>7213</v>
      </c>
      <c r="F71" s="252">
        <v>2914052</v>
      </c>
    </row>
    <row r="72" spans="1:6">
      <c r="A72" s="57" t="s">
        <v>298</v>
      </c>
      <c r="B72" s="61" t="s">
        <v>174</v>
      </c>
      <c r="C72" s="54" t="s">
        <v>175</v>
      </c>
      <c r="D72" s="254">
        <v>563</v>
      </c>
      <c r="E72" s="251">
        <v>6969</v>
      </c>
      <c r="F72" s="252">
        <v>3923547</v>
      </c>
    </row>
    <row r="73" spans="1:6">
      <c r="A73" s="57" t="s">
        <v>298</v>
      </c>
      <c r="B73" s="61" t="s">
        <v>176</v>
      </c>
      <c r="C73" s="54" t="s">
        <v>177</v>
      </c>
      <c r="D73" s="253">
        <v>244</v>
      </c>
      <c r="E73" s="251">
        <v>6941</v>
      </c>
      <c r="F73" s="252">
        <v>1693604</v>
      </c>
    </row>
    <row r="74" spans="1:6">
      <c r="A74" s="57" t="s">
        <v>298</v>
      </c>
      <c r="B74" s="61" t="s">
        <v>178</v>
      </c>
      <c r="C74" s="54" t="s">
        <v>179</v>
      </c>
      <c r="D74" s="254">
        <v>151</v>
      </c>
      <c r="E74" s="251">
        <v>7415</v>
      </c>
      <c r="F74" s="252">
        <v>1119665</v>
      </c>
    </row>
    <row r="75" spans="1:6">
      <c r="A75" s="57" t="s">
        <v>298</v>
      </c>
      <c r="B75" s="61" t="s">
        <v>180</v>
      </c>
      <c r="C75" s="54" t="s">
        <v>181</v>
      </c>
      <c r="D75" s="254">
        <v>163</v>
      </c>
      <c r="E75" s="251">
        <v>7255</v>
      </c>
      <c r="F75" s="252">
        <v>1182565</v>
      </c>
    </row>
    <row r="76" spans="1:6">
      <c r="A76" s="57" t="s">
        <v>298</v>
      </c>
      <c r="B76" s="61" t="s">
        <v>182</v>
      </c>
      <c r="C76" s="54" t="s">
        <v>183</v>
      </c>
      <c r="D76" s="254">
        <v>303</v>
      </c>
      <c r="E76" s="251">
        <v>7386</v>
      </c>
      <c r="F76" s="252">
        <v>2237958</v>
      </c>
    </row>
    <row r="77" spans="1:6">
      <c r="A77" s="57" t="s">
        <v>298</v>
      </c>
      <c r="B77" s="61" t="s">
        <v>184</v>
      </c>
      <c r="C77" s="54" t="s">
        <v>185</v>
      </c>
      <c r="D77" s="255">
        <v>6278</v>
      </c>
      <c r="E77" s="251">
        <v>7088</v>
      </c>
      <c r="F77" s="252">
        <v>44498464</v>
      </c>
    </row>
    <row r="78" spans="1:6">
      <c r="A78" s="57" t="s">
        <v>298</v>
      </c>
      <c r="B78" s="61" t="s">
        <v>186</v>
      </c>
      <c r="C78" s="54" t="s">
        <v>187</v>
      </c>
      <c r="D78" s="254">
        <v>135</v>
      </c>
      <c r="E78" s="251">
        <v>7314</v>
      </c>
      <c r="F78" s="252">
        <v>987390</v>
      </c>
    </row>
    <row r="79" spans="1:6">
      <c r="A79" s="57" t="s">
        <v>298</v>
      </c>
      <c r="B79" s="61" t="s">
        <v>188</v>
      </c>
      <c r="C79" s="54" t="s">
        <v>189</v>
      </c>
      <c r="D79" s="254">
        <v>206</v>
      </c>
      <c r="E79" s="251">
        <v>7082</v>
      </c>
      <c r="F79" s="252">
        <v>1458892</v>
      </c>
    </row>
    <row r="80" spans="1:6">
      <c r="A80" s="57" t="s">
        <v>298</v>
      </c>
      <c r="B80" s="61" t="s">
        <v>190</v>
      </c>
      <c r="C80" s="54" t="s">
        <v>191</v>
      </c>
      <c r="D80" s="255">
        <v>641</v>
      </c>
      <c r="E80" s="251">
        <v>6847</v>
      </c>
      <c r="F80" s="252">
        <v>4388927</v>
      </c>
    </row>
    <row r="81" spans="1:6">
      <c r="A81" s="57" t="s">
        <v>298</v>
      </c>
      <c r="B81" s="61" t="s">
        <v>192</v>
      </c>
      <c r="C81" s="54" t="s">
        <v>435</v>
      </c>
      <c r="D81" s="254">
        <v>685</v>
      </c>
      <c r="E81" s="251">
        <v>6928</v>
      </c>
      <c r="F81" s="252">
        <v>4745680</v>
      </c>
    </row>
    <row r="82" spans="1:6">
      <c r="A82" s="57" t="s">
        <v>298</v>
      </c>
      <c r="B82" s="61" t="s">
        <v>194</v>
      </c>
      <c r="C82" s="54" t="s">
        <v>195</v>
      </c>
      <c r="D82" s="254">
        <v>1269</v>
      </c>
      <c r="E82" s="251">
        <v>7165</v>
      </c>
      <c r="F82" s="252">
        <v>9092385</v>
      </c>
    </row>
    <row r="83" spans="1:6">
      <c r="A83" s="57" t="s">
        <v>298</v>
      </c>
      <c r="B83" s="61" t="s">
        <v>196</v>
      </c>
      <c r="C83" s="54" t="s">
        <v>197</v>
      </c>
      <c r="D83" s="255">
        <v>107</v>
      </c>
      <c r="E83" s="251">
        <v>6894</v>
      </c>
      <c r="F83" s="252">
        <v>737658</v>
      </c>
    </row>
    <row r="84" spans="1:6">
      <c r="A84" s="57" t="s">
        <v>298</v>
      </c>
      <c r="B84" s="61" t="s">
        <v>198</v>
      </c>
      <c r="C84" s="54" t="s">
        <v>199</v>
      </c>
      <c r="D84" s="253">
        <v>1140</v>
      </c>
      <c r="E84" s="251">
        <v>7010</v>
      </c>
      <c r="F84" s="252">
        <v>7991400</v>
      </c>
    </row>
    <row r="85" spans="1:6">
      <c r="A85" s="57" t="s">
        <v>298</v>
      </c>
      <c r="B85" s="61" t="s">
        <v>200</v>
      </c>
      <c r="C85" s="54" t="s">
        <v>201</v>
      </c>
      <c r="D85" s="253">
        <v>385</v>
      </c>
      <c r="E85" s="251">
        <v>7150</v>
      </c>
      <c r="F85" s="252">
        <v>2752750</v>
      </c>
    </row>
    <row r="86" spans="1:6">
      <c r="A86" s="57" t="s">
        <v>299</v>
      </c>
      <c r="B86" s="61" t="s">
        <v>202</v>
      </c>
      <c r="C86" s="54" t="s">
        <v>203</v>
      </c>
      <c r="D86" s="253">
        <v>620</v>
      </c>
      <c r="E86" s="251">
        <v>7197</v>
      </c>
      <c r="F86" s="252">
        <v>4462140</v>
      </c>
    </row>
    <row r="87" spans="1:6">
      <c r="A87" s="57" t="s">
        <v>298</v>
      </c>
      <c r="B87" s="61" t="s">
        <v>204</v>
      </c>
      <c r="C87" s="54" t="s">
        <v>205</v>
      </c>
      <c r="D87" s="253">
        <v>109</v>
      </c>
      <c r="E87" s="251">
        <v>6923</v>
      </c>
      <c r="F87" s="252">
        <v>754607</v>
      </c>
    </row>
    <row r="88" spans="1:6">
      <c r="A88" s="57" t="s">
        <v>298</v>
      </c>
      <c r="B88" s="61" t="s">
        <v>206</v>
      </c>
      <c r="C88" s="54" t="s">
        <v>207</v>
      </c>
      <c r="D88" s="253">
        <v>261</v>
      </c>
      <c r="E88" s="251">
        <v>7241</v>
      </c>
      <c r="F88" s="252">
        <v>1889901</v>
      </c>
    </row>
    <row r="89" spans="1:6">
      <c r="A89" s="57" t="s">
        <v>298</v>
      </c>
      <c r="B89" s="61" t="s">
        <v>208</v>
      </c>
      <c r="C89" s="54" t="s">
        <v>209</v>
      </c>
      <c r="D89" s="254">
        <v>486</v>
      </c>
      <c r="E89" s="251">
        <v>6979</v>
      </c>
      <c r="F89" s="252">
        <v>3391794</v>
      </c>
    </row>
    <row r="90" spans="1:6">
      <c r="A90" s="57" t="s">
        <v>298</v>
      </c>
      <c r="B90" s="61" t="s">
        <v>210</v>
      </c>
      <c r="C90" s="54" t="s">
        <v>211</v>
      </c>
      <c r="D90" s="253">
        <v>117</v>
      </c>
      <c r="E90" s="251">
        <v>6915</v>
      </c>
      <c r="F90" s="252">
        <v>809055</v>
      </c>
    </row>
    <row r="91" spans="1:6">
      <c r="A91" s="57" t="s">
        <v>298</v>
      </c>
      <c r="B91" s="61" t="s">
        <v>212</v>
      </c>
      <c r="C91" s="54" t="s">
        <v>213</v>
      </c>
      <c r="D91" s="253">
        <v>228</v>
      </c>
      <c r="E91" s="251">
        <v>7111</v>
      </c>
      <c r="F91" s="252">
        <v>1621308</v>
      </c>
    </row>
    <row r="92" spans="1:6">
      <c r="A92" s="57" t="s">
        <v>298</v>
      </c>
      <c r="B92" s="61" t="s">
        <v>214</v>
      </c>
      <c r="C92" s="54" t="s">
        <v>215</v>
      </c>
      <c r="D92" s="254">
        <v>1065</v>
      </c>
      <c r="E92" s="251">
        <v>6875</v>
      </c>
      <c r="F92" s="252">
        <v>7321875</v>
      </c>
    </row>
    <row r="93" spans="1:6">
      <c r="A93" s="57" t="s">
        <v>298</v>
      </c>
      <c r="B93" s="61" t="s">
        <v>216</v>
      </c>
      <c r="C93" s="54" t="s">
        <v>217</v>
      </c>
      <c r="D93" s="255">
        <v>142</v>
      </c>
      <c r="E93" s="251">
        <v>7293</v>
      </c>
      <c r="F93" s="252">
        <v>1035606</v>
      </c>
    </row>
    <row r="94" spans="1:6">
      <c r="A94" s="57" t="s">
        <v>298</v>
      </c>
      <c r="B94" s="61" t="s">
        <v>218</v>
      </c>
      <c r="C94" s="54" t="s">
        <v>219</v>
      </c>
      <c r="D94" s="254">
        <v>737</v>
      </c>
      <c r="E94" s="251">
        <v>7129</v>
      </c>
      <c r="F94" s="252">
        <v>5254073</v>
      </c>
    </row>
    <row r="95" spans="1:6">
      <c r="A95" s="57" t="s">
        <v>299</v>
      </c>
      <c r="B95" s="61" t="s">
        <v>220</v>
      </c>
      <c r="C95" s="54" t="s">
        <v>221</v>
      </c>
      <c r="D95" s="253">
        <v>234</v>
      </c>
      <c r="E95" s="251">
        <v>7046</v>
      </c>
      <c r="F95" s="252">
        <v>1648764</v>
      </c>
    </row>
    <row r="96" spans="1:6">
      <c r="A96" s="57" t="s">
        <v>298</v>
      </c>
      <c r="B96" s="61" t="s">
        <v>222</v>
      </c>
      <c r="C96" s="54" t="s">
        <v>223</v>
      </c>
      <c r="D96" s="254">
        <v>356</v>
      </c>
      <c r="E96" s="251">
        <v>7109</v>
      </c>
      <c r="F96" s="252">
        <v>2530804</v>
      </c>
    </row>
    <row r="97" spans="1:6">
      <c r="A97" s="57" t="s">
        <v>298</v>
      </c>
      <c r="B97" s="61" t="s">
        <v>224</v>
      </c>
      <c r="C97" s="54" t="s">
        <v>225</v>
      </c>
      <c r="D97" s="254">
        <v>923</v>
      </c>
      <c r="E97" s="251">
        <v>7283</v>
      </c>
      <c r="F97" s="252">
        <v>6722209</v>
      </c>
    </row>
    <row r="98" spans="1:6">
      <c r="A98" s="57" t="s">
        <v>298</v>
      </c>
      <c r="B98" s="61" t="s">
        <v>226</v>
      </c>
      <c r="C98" s="54" t="s">
        <v>227</v>
      </c>
      <c r="D98" s="254">
        <v>530</v>
      </c>
      <c r="E98" s="251">
        <v>7113</v>
      </c>
      <c r="F98" s="252">
        <v>3769890</v>
      </c>
    </row>
    <row r="99" spans="1:6">
      <c r="A99" s="57" t="s">
        <v>298</v>
      </c>
      <c r="B99" s="61" t="s">
        <v>228</v>
      </c>
      <c r="C99" s="54" t="s">
        <v>229</v>
      </c>
      <c r="D99" s="254">
        <v>879</v>
      </c>
      <c r="E99" s="251">
        <v>7073</v>
      </c>
      <c r="F99" s="252">
        <v>6217167</v>
      </c>
    </row>
    <row r="100" spans="1:6">
      <c r="A100" s="57" t="s">
        <v>298</v>
      </c>
      <c r="B100" s="61" t="s">
        <v>230</v>
      </c>
      <c r="C100" s="54" t="s">
        <v>231</v>
      </c>
      <c r="D100" s="254">
        <v>382</v>
      </c>
      <c r="E100" s="251">
        <v>7383</v>
      </c>
      <c r="F100" s="252">
        <v>2820306</v>
      </c>
    </row>
    <row r="101" spans="1:6">
      <c r="A101" s="57" t="s">
        <v>298</v>
      </c>
      <c r="B101" s="61" t="s">
        <v>232</v>
      </c>
      <c r="C101" s="54" t="s">
        <v>233</v>
      </c>
      <c r="D101" s="255">
        <v>384</v>
      </c>
      <c r="E101" s="251">
        <v>6964</v>
      </c>
      <c r="F101" s="252">
        <v>2674176</v>
      </c>
    </row>
    <row r="102" spans="1:6">
      <c r="A102" s="57" t="s">
        <v>299</v>
      </c>
      <c r="B102" s="61" t="s">
        <v>234</v>
      </c>
      <c r="C102" s="54" t="s">
        <v>235</v>
      </c>
      <c r="D102" s="253">
        <v>165</v>
      </c>
      <c r="E102" s="251">
        <v>7336</v>
      </c>
      <c r="F102" s="252">
        <v>1210440</v>
      </c>
    </row>
    <row r="103" spans="1:6">
      <c r="A103" s="57" t="s">
        <v>298</v>
      </c>
      <c r="B103" s="61" t="s">
        <v>236</v>
      </c>
      <c r="C103" s="54" t="s">
        <v>237</v>
      </c>
      <c r="D103" s="253">
        <v>277</v>
      </c>
      <c r="E103" s="251">
        <v>7177</v>
      </c>
      <c r="F103" s="252">
        <v>1988029</v>
      </c>
    </row>
    <row r="104" spans="1:6">
      <c r="A104" s="57" t="s">
        <v>298</v>
      </c>
      <c r="B104" s="61" t="s">
        <v>238</v>
      </c>
      <c r="C104" s="54" t="s">
        <v>239</v>
      </c>
      <c r="D104" s="253">
        <v>401</v>
      </c>
      <c r="E104" s="251">
        <v>7074</v>
      </c>
      <c r="F104" s="252">
        <v>2836674</v>
      </c>
    </row>
    <row r="105" spans="1:6">
      <c r="A105" s="57" t="s">
        <v>298</v>
      </c>
      <c r="B105" s="61" t="s">
        <v>240</v>
      </c>
      <c r="C105" s="54" t="s">
        <v>241</v>
      </c>
      <c r="D105" s="253">
        <v>308</v>
      </c>
      <c r="E105" s="251">
        <v>7286</v>
      </c>
      <c r="F105" s="252">
        <v>2244088</v>
      </c>
    </row>
    <row r="106" spans="1:6">
      <c r="A106" s="57" t="s">
        <v>298</v>
      </c>
      <c r="B106" s="61" t="s">
        <v>242</v>
      </c>
      <c r="C106" s="54" t="s">
        <v>243</v>
      </c>
      <c r="D106" s="254">
        <v>385</v>
      </c>
      <c r="E106" s="251">
        <v>7184</v>
      </c>
      <c r="F106" s="252">
        <v>2765840</v>
      </c>
    </row>
    <row r="107" spans="1:6">
      <c r="A107" s="57" t="s">
        <v>299</v>
      </c>
      <c r="B107" s="61" t="s">
        <v>244</v>
      </c>
      <c r="C107" s="54" t="s">
        <v>245</v>
      </c>
      <c r="D107" s="255">
        <v>104</v>
      </c>
      <c r="E107" s="251">
        <v>6943</v>
      </c>
      <c r="F107" s="252">
        <v>722072</v>
      </c>
    </row>
    <row r="108" spans="1:6">
      <c r="A108" s="57" t="s">
        <v>299</v>
      </c>
      <c r="B108" s="61" t="s">
        <v>246</v>
      </c>
      <c r="C108" s="54" t="s">
        <v>247</v>
      </c>
      <c r="D108" s="253">
        <v>126</v>
      </c>
      <c r="E108" s="251">
        <v>7229</v>
      </c>
      <c r="F108" s="252">
        <v>910854</v>
      </c>
    </row>
    <row r="109" spans="1:6">
      <c r="A109" s="57" t="s">
        <v>298</v>
      </c>
      <c r="B109" s="61" t="s">
        <v>248</v>
      </c>
      <c r="C109" s="54" t="s">
        <v>249</v>
      </c>
      <c r="D109" s="253">
        <v>136</v>
      </c>
      <c r="E109" s="251">
        <v>6674</v>
      </c>
      <c r="F109" s="252">
        <v>907664</v>
      </c>
    </row>
    <row r="110" spans="1:6">
      <c r="A110" s="57" t="s">
        <v>298</v>
      </c>
      <c r="B110" s="61" t="s">
        <v>250</v>
      </c>
      <c r="C110" s="54" t="s">
        <v>251</v>
      </c>
      <c r="D110" s="253">
        <v>205</v>
      </c>
      <c r="E110" s="251">
        <v>7200</v>
      </c>
      <c r="F110" s="252">
        <v>1476000</v>
      </c>
    </row>
    <row r="111" spans="1:6">
      <c r="A111" s="57" t="s">
        <v>298</v>
      </c>
      <c r="B111" s="61" t="s">
        <v>252</v>
      </c>
      <c r="C111" s="54" t="s">
        <v>253</v>
      </c>
      <c r="D111" s="253">
        <v>79</v>
      </c>
      <c r="E111" s="251">
        <v>6904</v>
      </c>
      <c r="F111" s="252">
        <v>545416</v>
      </c>
    </row>
    <row r="112" spans="1:6">
      <c r="A112" s="57" t="s">
        <v>298</v>
      </c>
      <c r="B112" s="61" t="s">
        <v>254</v>
      </c>
      <c r="C112" s="54" t="s">
        <v>255</v>
      </c>
      <c r="D112" s="253">
        <v>2046</v>
      </c>
      <c r="E112" s="251">
        <v>7053</v>
      </c>
      <c r="F112" s="252">
        <v>14430438</v>
      </c>
    </row>
    <row r="113" spans="1:6">
      <c r="A113" s="57" t="s">
        <v>298</v>
      </c>
      <c r="B113" s="61" t="s">
        <v>256</v>
      </c>
      <c r="C113" s="54" t="s">
        <v>257</v>
      </c>
      <c r="D113" s="253">
        <v>239</v>
      </c>
      <c r="E113" s="251">
        <v>7252</v>
      </c>
      <c r="F113" s="252">
        <v>1733228</v>
      </c>
    </row>
    <row r="114" spans="1:6">
      <c r="A114" s="57" t="s">
        <v>298</v>
      </c>
      <c r="B114" s="61" t="s">
        <v>258</v>
      </c>
      <c r="C114" s="54" t="s">
        <v>259</v>
      </c>
      <c r="D114" s="253">
        <v>7235</v>
      </c>
      <c r="E114" s="251">
        <v>7077</v>
      </c>
      <c r="F114" s="252">
        <v>51202095</v>
      </c>
    </row>
    <row r="115" spans="1:6">
      <c r="A115" s="57" t="s">
        <v>298</v>
      </c>
      <c r="B115" s="61" t="s">
        <v>260</v>
      </c>
      <c r="C115" s="54" t="s">
        <v>261</v>
      </c>
      <c r="D115" s="254">
        <v>127</v>
      </c>
      <c r="E115" s="251">
        <v>7089</v>
      </c>
      <c r="F115" s="252">
        <v>900303</v>
      </c>
    </row>
    <row r="116" spans="1:6">
      <c r="A116" s="57" t="s">
        <v>298</v>
      </c>
      <c r="B116" s="61" t="s">
        <v>262</v>
      </c>
      <c r="C116" s="54" t="s">
        <v>263</v>
      </c>
      <c r="D116" s="255">
        <v>103</v>
      </c>
      <c r="E116" s="251">
        <v>7506</v>
      </c>
      <c r="F116" s="252">
        <v>773118</v>
      </c>
    </row>
    <row r="117" spans="1:6">
      <c r="A117" s="57" t="s">
        <v>298</v>
      </c>
      <c r="B117" s="61" t="s">
        <v>264</v>
      </c>
      <c r="C117" s="54" t="s">
        <v>265</v>
      </c>
      <c r="D117" s="254">
        <v>267</v>
      </c>
      <c r="E117" s="251">
        <v>6598</v>
      </c>
      <c r="F117" s="252">
        <v>1761666</v>
      </c>
    </row>
    <row r="118" spans="1:6">
      <c r="A118" s="57" t="s">
        <v>298</v>
      </c>
      <c r="B118" s="61" t="s">
        <v>266</v>
      </c>
      <c r="C118" s="54" t="s">
        <v>267</v>
      </c>
      <c r="D118" s="255">
        <v>806</v>
      </c>
      <c r="E118" s="251">
        <v>7138</v>
      </c>
      <c r="F118" s="252">
        <v>5753228</v>
      </c>
    </row>
    <row r="119" spans="1:6">
      <c r="A119" s="57" t="s">
        <v>298</v>
      </c>
      <c r="B119" s="61" t="s">
        <v>268</v>
      </c>
      <c r="C119" s="54" t="s">
        <v>269</v>
      </c>
      <c r="D119" s="253">
        <v>445</v>
      </c>
      <c r="E119" s="251">
        <v>7251</v>
      </c>
      <c r="F119" s="252">
        <v>3226695</v>
      </c>
    </row>
    <row r="120" spans="1:6">
      <c r="A120" s="57" t="s">
        <v>298</v>
      </c>
      <c r="B120" s="61" t="s">
        <v>270</v>
      </c>
      <c r="C120" s="54" t="s">
        <v>271</v>
      </c>
      <c r="D120" s="253">
        <v>532</v>
      </c>
      <c r="E120" s="251">
        <v>7273</v>
      </c>
      <c r="F120" s="252">
        <v>3869236</v>
      </c>
    </row>
    <row r="121" spans="1:6">
      <c r="A121" s="57" t="s">
        <v>298</v>
      </c>
      <c r="B121" s="61" t="s">
        <v>272</v>
      </c>
      <c r="C121" s="54" t="s">
        <v>273</v>
      </c>
      <c r="D121" s="254">
        <v>276</v>
      </c>
      <c r="E121" s="251">
        <v>7308</v>
      </c>
      <c r="F121" s="252">
        <v>2017008</v>
      </c>
    </row>
    <row r="122" spans="1:6" ht="15" thickBot="1">
      <c r="A122" s="58" t="s">
        <v>298</v>
      </c>
      <c r="B122" s="62" t="s">
        <v>274</v>
      </c>
      <c r="C122" s="55" t="s">
        <v>275</v>
      </c>
      <c r="D122" s="256">
        <v>142</v>
      </c>
      <c r="E122" s="257">
        <v>7383</v>
      </c>
      <c r="F122" s="258">
        <v>1048386</v>
      </c>
    </row>
    <row r="123" spans="1:6" ht="15" thickBot="1">
      <c r="A123" s="47"/>
      <c r="B123" s="259"/>
      <c r="C123" s="259" t="s">
        <v>301</v>
      </c>
      <c r="D123" s="260">
        <f>SUM(D8:D122)</f>
        <v>68122</v>
      </c>
      <c r="E123" s="261"/>
      <c r="F123" s="262">
        <f>SUM(F8:F122)</f>
        <v>481827426</v>
      </c>
    </row>
    <row r="124" spans="1:6" ht="15" thickTop="1"/>
  </sheetData>
  <mergeCells count="3">
    <mergeCell ref="A1:F1"/>
    <mergeCell ref="A2:F2"/>
    <mergeCell ref="A3:F3"/>
  </mergeCells>
  <printOptions horizontalCentered="1"/>
  <pageMargins left="0.7" right="0.7" top="0.75" bottom="0.75" header="0.3" footer="0.3"/>
  <pageSetup orientation="portrait" horizontalDpi="4294967295" verticalDpi="4294967295" r:id="rId1"/>
  <headerFooter>
    <oddFooter>&amp;L&amp;"-,Italic"&amp;8Division of School Business
School Allotments Section
FY2021-2022 Planning</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sheetPr>
  <dimension ref="A1:O137"/>
  <sheetViews>
    <sheetView topLeftCell="A5" zoomScaleNormal="100" workbookViewId="0">
      <selection activeCell="A8" sqref="A8"/>
    </sheetView>
  </sheetViews>
  <sheetFormatPr defaultColWidth="9.26953125" defaultRowHeight="13.75" customHeight="1"/>
  <cols>
    <col min="1" max="1" width="11.81640625" style="64" customWidth="1"/>
    <col min="2" max="2" width="20.81640625" style="65" customWidth="1"/>
    <col min="3" max="3" width="15.26953125" style="65" customWidth="1"/>
    <col min="4" max="4" width="1" style="65" customWidth="1"/>
    <col min="5" max="5" width="20.7265625" style="65" hidden="1" customWidth="1"/>
    <col min="6" max="6" width="1.81640625" style="65" customWidth="1"/>
    <col min="7" max="7" width="9.26953125" style="65"/>
    <col min="8" max="8" width="12.7265625" style="65" customWidth="1"/>
    <col min="9" max="16384" width="9.26953125" style="65"/>
  </cols>
  <sheetData>
    <row r="1" spans="1:10" ht="13.75" hidden="1" customHeight="1"/>
    <row r="2" spans="1:10" ht="13.75" hidden="1" customHeight="1"/>
    <row r="3" spans="1:10" ht="13.75" hidden="1" customHeight="1"/>
    <row r="4" spans="1:10" ht="13.75" hidden="1" customHeight="1"/>
    <row r="5" spans="1:10" ht="13.75" customHeight="1">
      <c r="A5" s="433" t="s">
        <v>437</v>
      </c>
      <c r="B5" s="433"/>
      <c r="C5" s="433"/>
      <c r="D5" s="84"/>
      <c r="E5" s="84"/>
    </row>
    <row r="6" spans="1:10" ht="13.75" customHeight="1">
      <c r="A6" s="433" t="s">
        <v>405</v>
      </c>
      <c r="B6" s="433"/>
      <c r="C6" s="433"/>
    </row>
    <row r="7" spans="1:10" ht="14.25" customHeight="1">
      <c r="A7" s="433" t="s">
        <v>404</v>
      </c>
      <c r="B7" s="433"/>
      <c r="C7" s="433"/>
    </row>
    <row r="8" spans="1:10" ht="12" customHeight="1">
      <c r="A8" s="266"/>
    </row>
    <row r="9" spans="1:10" ht="8.5" customHeight="1" thickBot="1">
      <c r="A9" s="265"/>
    </row>
    <row r="10" spans="1:10" ht="21.25" customHeight="1" thickBot="1">
      <c r="A10" s="66" t="s">
        <v>32</v>
      </c>
      <c r="B10" s="92" t="s">
        <v>297</v>
      </c>
      <c r="C10" s="67" t="s">
        <v>283</v>
      </c>
      <c r="E10" s="68"/>
    </row>
    <row r="11" spans="1:10" ht="13.75" customHeight="1">
      <c r="A11" s="69" t="s">
        <v>47</v>
      </c>
      <c r="B11" s="70" t="s">
        <v>304</v>
      </c>
      <c r="C11" s="71">
        <v>1360003</v>
      </c>
      <c r="H11" s="72"/>
      <c r="J11" s="73"/>
    </row>
    <row r="12" spans="1:10" ht="13.75" customHeight="1">
      <c r="A12" s="74" t="s">
        <v>49</v>
      </c>
      <c r="B12" s="75" t="s">
        <v>50</v>
      </c>
      <c r="C12" s="71">
        <v>327577</v>
      </c>
      <c r="H12" s="72"/>
      <c r="J12" s="73"/>
    </row>
    <row r="13" spans="1:10" ht="13.75" customHeight="1">
      <c r="A13" s="74" t="s">
        <v>4</v>
      </c>
      <c r="B13" s="75" t="s">
        <v>51</v>
      </c>
      <c r="C13" s="71">
        <v>54596</v>
      </c>
      <c r="H13" s="72"/>
      <c r="J13" s="73"/>
    </row>
    <row r="14" spans="1:10" ht="13.75" customHeight="1">
      <c r="A14" s="74" t="s">
        <v>52</v>
      </c>
      <c r="B14" s="75" t="s">
        <v>53</v>
      </c>
      <c r="C14" s="71">
        <v>286980</v>
      </c>
      <c r="H14" s="72"/>
      <c r="J14" s="73"/>
    </row>
    <row r="15" spans="1:10" ht="13.75" customHeight="1">
      <c r="A15" s="74" t="s">
        <v>54</v>
      </c>
      <c r="B15" s="75" t="s">
        <v>55</v>
      </c>
      <c r="C15" s="71">
        <v>119691</v>
      </c>
      <c r="H15" s="72"/>
      <c r="J15" s="73"/>
    </row>
    <row r="16" spans="1:10" ht="13.75" customHeight="1">
      <c r="A16" s="74" t="s">
        <v>56</v>
      </c>
      <c r="B16" s="75" t="s">
        <v>57</v>
      </c>
      <c r="C16" s="71">
        <v>77694</v>
      </c>
      <c r="H16" s="72"/>
      <c r="J16" s="73"/>
    </row>
    <row r="17" spans="1:10" ht="13.75" customHeight="1">
      <c r="A17" s="74" t="s">
        <v>58</v>
      </c>
      <c r="B17" s="75" t="s">
        <v>59</v>
      </c>
      <c r="C17" s="71">
        <v>296079</v>
      </c>
      <c r="H17" s="72"/>
      <c r="J17" s="73"/>
    </row>
    <row r="18" spans="1:10" ht="13.75" customHeight="1">
      <c r="A18" s="74" t="s">
        <v>60</v>
      </c>
      <c r="B18" s="75" t="s">
        <v>61</v>
      </c>
      <c r="C18" s="71">
        <v>201586</v>
      </c>
      <c r="H18" s="72"/>
      <c r="J18" s="73"/>
    </row>
    <row r="19" spans="1:10" ht="13.75" customHeight="1">
      <c r="A19" s="74" t="s">
        <v>62</v>
      </c>
      <c r="B19" s="75" t="s">
        <v>63</v>
      </c>
      <c r="C19" s="71">
        <v>364674</v>
      </c>
      <c r="H19" s="72"/>
      <c r="J19" s="73"/>
    </row>
    <row r="20" spans="1:10" ht="13.75" customHeight="1">
      <c r="A20" s="74" t="s">
        <v>64</v>
      </c>
      <c r="B20" s="75" t="s">
        <v>65</v>
      </c>
      <c r="C20" s="71">
        <v>579559</v>
      </c>
      <c r="H20" s="72"/>
      <c r="J20" s="73"/>
    </row>
    <row r="21" spans="1:10" ht="13.75" customHeight="1">
      <c r="A21" s="74" t="s">
        <v>66</v>
      </c>
      <c r="B21" s="75" t="s">
        <v>67</v>
      </c>
      <c r="C21" s="71">
        <v>849739</v>
      </c>
      <c r="H21" s="72"/>
      <c r="J21" s="73"/>
    </row>
    <row r="22" spans="1:10" ht="13.75" customHeight="1">
      <c r="A22" s="74" t="s">
        <v>68</v>
      </c>
      <c r="B22" s="75" t="s">
        <v>69</v>
      </c>
      <c r="C22" s="71">
        <v>239383</v>
      </c>
      <c r="H22" s="72"/>
      <c r="J22" s="73"/>
    </row>
    <row r="23" spans="1:10" ht="13.75" customHeight="1">
      <c r="A23" s="74" t="s">
        <v>70</v>
      </c>
      <c r="B23" s="75" t="s">
        <v>71</v>
      </c>
      <c r="C23" s="71">
        <v>923234</v>
      </c>
      <c r="D23" s="76"/>
      <c r="H23" s="72"/>
      <c r="J23" s="73"/>
    </row>
    <row r="24" spans="1:10" ht="13.75" customHeight="1">
      <c r="A24" s="74" t="s">
        <v>72</v>
      </c>
      <c r="B24" s="75" t="s">
        <v>73</v>
      </c>
      <c r="C24" s="71">
        <v>1124820</v>
      </c>
      <c r="D24" s="76"/>
      <c r="H24" s="72"/>
      <c r="J24" s="73"/>
    </row>
    <row r="25" spans="1:10" ht="13.75" customHeight="1">
      <c r="A25" s="74" t="s">
        <v>74</v>
      </c>
      <c r="B25" s="75" t="s">
        <v>75</v>
      </c>
      <c r="C25" s="71">
        <v>374473</v>
      </c>
      <c r="H25" s="72"/>
      <c r="J25" s="73"/>
    </row>
    <row r="26" spans="1:10" ht="13.75" customHeight="1">
      <c r="A26" s="74" t="s">
        <v>76</v>
      </c>
      <c r="B26" s="75" t="s">
        <v>77</v>
      </c>
      <c r="C26" s="71">
        <v>868638</v>
      </c>
      <c r="H26" s="72"/>
      <c r="J26" s="73"/>
    </row>
    <row r="27" spans="1:10" ht="13.75" customHeight="1">
      <c r="A27" s="74" t="s">
        <v>78</v>
      </c>
      <c r="B27" s="75" t="s">
        <v>79</v>
      </c>
      <c r="C27" s="71">
        <v>99393</v>
      </c>
      <c r="H27" s="72"/>
      <c r="J27" s="73"/>
    </row>
    <row r="28" spans="1:10" ht="13.75" customHeight="1">
      <c r="A28" s="74" t="s">
        <v>80</v>
      </c>
      <c r="B28" s="75" t="s">
        <v>81</v>
      </c>
      <c r="C28" s="71">
        <v>321977</v>
      </c>
      <c r="H28" s="72"/>
      <c r="J28" s="73"/>
    </row>
    <row r="29" spans="1:10" ht="13.75" customHeight="1">
      <c r="A29" s="74" t="s">
        <v>82</v>
      </c>
      <c r="B29" s="75" t="s">
        <v>83</v>
      </c>
      <c r="C29" s="71">
        <v>178487</v>
      </c>
      <c r="H29" s="72"/>
      <c r="J29" s="73"/>
    </row>
    <row r="30" spans="1:10" ht="13.75" customHeight="1">
      <c r="A30" s="74" t="s">
        <v>84</v>
      </c>
      <c r="B30" s="75" t="s">
        <v>85</v>
      </c>
      <c r="C30" s="71">
        <v>557860</v>
      </c>
      <c r="H30" s="72"/>
      <c r="J30" s="73"/>
    </row>
    <row r="31" spans="1:10" ht="13.75" customHeight="1">
      <c r="A31" s="74" t="s">
        <v>86</v>
      </c>
      <c r="B31" s="75" t="s">
        <v>87</v>
      </c>
      <c r="C31" s="71">
        <v>177787</v>
      </c>
      <c r="H31" s="72"/>
      <c r="J31" s="73"/>
    </row>
    <row r="32" spans="1:10" ht="13.75" customHeight="1">
      <c r="A32" s="74" t="s">
        <v>88</v>
      </c>
      <c r="B32" s="75" t="s">
        <v>305</v>
      </c>
      <c r="C32" s="71">
        <v>139990</v>
      </c>
      <c r="H32" s="72"/>
      <c r="J32" s="73"/>
    </row>
    <row r="33" spans="1:10" ht="13.75" customHeight="1">
      <c r="A33" s="74" t="s">
        <v>90</v>
      </c>
      <c r="B33" s="75" t="s">
        <v>91</v>
      </c>
      <c r="C33" s="71">
        <v>330376</v>
      </c>
      <c r="H33" s="72"/>
      <c r="J33" s="73"/>
    </row>
    <row r="34" spans="1:10" ht="13.75" customHeight="1">
      <c r="A34" s="74" t="s">
        <v>92</v>
      </c>
      <c r="B34" s="75" t="s">
        <v>93</v>
      </c>
      <c r="C34" s="71">
        <v>132291</v>
      </c>
      <c r="H34" s="72"/>
      <c r="J34" s="73"/>
    </row>
    <row r="35" spans="1:10" ht="13.75" customHeight="1">
      <c r="A35" s="74" t="s">
        <v>94</v>
      </c>
      <c r="B35" s="75" t="s">
        <v>306</v>
      </c>
      <c r="C35" s="71">
        <v>138590</v>
      </c>
      <c r="H35" s="72"/>
      <c r="J35" s="73"/>
    </row>
    <row r="36" spans="1:10" ht="13.75" customHeight="1">
      <c r="A36" s="74" t="s">
        <v>96</v>
      </c>
      <c r="B36" s="75" t="s">
        <v>97</v>
      </c>
      <c r="C36" s="71">
        <v>52496</v>
      </c>
      <c r="H36" s="72"/>
      <c r="J36" s="73"/>
    </row>
    <row r="37" spans="1:10" ht="13.75" customHeight="1">
      <c r="A37" s="74" t="s">
        <v>98</v>
      </c>
      <c r="B37" s="75" t="s">
        <v>99</v>
      </c>
      <c r="C37" s="71">
        <v>926034</v>
      </c>
      <c r="H37" s="72"/>
      <c r="J37" s="73"/>
    </row>
    <row r="38" spans="1:10" ht="13.75" customHeight="1">
      <c r="A38" s="74" t="s">
        <v>100</v>
      </c>
      <c r="B38" s="75" t="s">
        <v>101</v>
      </c>
      <c r="C38" s="71">
        <v>484365</v>
      </c>
      <c r="H38" s="72"/>
      <c r="J38" s="73"/>
    </row>
    <row r="39" spans="1:10" ht="13.75" customHeight="1">
      <c r="A39" s="74" t="s">
        <v>102</v>
      </c>
      <c r="B39" s="75" t="s">
        <v>103</v>
      </c>
      <c r="C39" s="71">
        <v>214885</v>
      </c>
      <c r="H39" s="72"/>
      <c r="J39" s="73"/>
    </row>
    <row r="40" spans="1:10" ht="13.75" customHeight="1">
      <c r="A40" s="74" t="s">
        <v>104</v>
      </c>
      <c r="B40" s="75" t="s">
        <v>105</v>
      </c>
      <c r="C40" s="71">
        <v>566960</v>
      </c>
      <c r="H40" s="72"/>
      <c r="J40" s="73"/>
    </row>
    <row r="41" spans="1:10" ht="13.75" customHeight="1">
      <c r="A41" s="77" t="s">
        <v>106</v>
      </c>
      <c r="B41" s="78" t="s">
        <v>107</v>
      </c>
      <c r="C41" s="71">
        <v>3249868</v>
      </c>
      <c r="H41" s="72"/>
      <c r="J41" s="73"/>
    </row>
    <row r="42" spans="1:10" ht="13.75" customHeight="1">
      <c r="A42" s="74" t="s">
        <v>108</v>
      </c>
      <c r="B42" s="75" t="s">
        <v>109</v>
      </c>
      <c r="C42" s="71">
        <v>174988</v>
      </c>
      <c r="H42" s="72"/>
      <c r="J42" s="73"/>
    </row>
    <row r="43" spans="1:10" ht="13.75" customHeight="1">
      <c r="A43" s="74" t="s">
        <v>110</v>
      </c>
      <c r="B43" s="75" t="s">
        <v>111</v>
      </c>
      <c r="C43" s="71">
        <v>175687</v>
      </c>
      <c r="H43" s="72"/>
      <c r="J43" s="73"/>
    </row>
    <row r="44" spans="1:10" ht="13.75" customHeight="1">
      <c r="A44" s="74" t="s">
        <v>112</v>
      </c>
      <c r="B44" s="75" t="s">
        <v>113</v>
      </c>
      <c r="C44" s="71">
        <v>928134</v>
      </c>
      <c r="H44" s="72"/>
      <c r="J44" s="73"/>
    </row>
    <row r="45" spans="1:10" ht="13.75" customHeight="1">
      <c r="A45" s="74" t="s">
        <v>114</v>
      </c>
      <c r="B45" s="75" t="s">
        <v>115</v>
      </c>
      <c r="C45" s="71">
        <v>1019127</v>
      </c>
      <c r="H45" s="72"/>
      <c r="J45" s="73"/>
    </row>
    <row r="46" spans="1:10" ht="13.75" customHeight="1">
      <c r="A46" s="74" t="s">
        <v>116</v>
      </c>
      <c r="B46" s="75" t="s">
        <v>117</v>
      </c>
      <c r="C46" s="71">
        <v>634500</v>
      </c>
      <c r="H46" s="72"/>
      <c r="J46" s="73"/>
    </row>
    <row r="47" spans="1:10" ht="13.75" customHeight="1">
      <c r="A47" s="74" t="s">
        <v>118</v>
      </c>
      <c r="B47" s="75" t="s">
        <v>119</v>
      </c>
      <c r="C47" s="71">
        <v>203685</v>
      </c>
      <c r="H47" s="72"/>
      <c r="J47" s="73"/>
    </row>
    <row r="48" spans="1:10" ht="13.75" customHeight="1">
      <c r="A48" s="74" t="s">
        <v>120</v>
      </c>
      <c r="B48" s="75" t="s">
        <v>121</v>
      </c>
      <c r="C48" s="71">
        <v>823141</v>
      </c>
      <c r="H48" s="72"/>
      <c r="J48" s="73"/>
    </row>
    <row r="49" spans="1:10" ht="13.75" customHeight="1">
      <c r="A49" s="74" t="s">
        <v>122</v>
      </c>
      <c r="B49" s="75" t="s">
        <v>307</v>
      </c>
      <c r="C49" s="71">
        <v>1429298</v>
      </c>
      <c r="H49" s="72"/>
      <c r="J49" s="73"/>
    </row>
    <row r="50" spans="1:10" ht="13.75" customHeight="1">
      <c r="A50" s="74" t="s">
        <v>124</v>
      </c>
      <c r="B50" s="75" t="s">
        <v>125</v>
      </c>
      <c r="C50" s="71">
        <v>1903750</v>
      </c>
      <c r="H50" s="72"/>
      <c r="J50" s="73"/>
    </row>
    <row r="51" spans="1:10" ht="13.75" customHeight="1">
      <c r="A51" s="74" t="s">
        <v>126</v>
      </c>
      <c r="B51" s="75" t="s">
        <v>127</v>
      </c>
      <c r="C51" s="71">
        <v>2125048</v>
      </c>
      <c r="H51" s="72"/>
      <c r="J51" s="73"/>
    </row>
    <row r="52" spans="1:10" ht="13.75" customHeight="1">
      <c r="A52" s="74" t="s">
        <v>128</v>
      </c>
      <c r="B52" s="75" t="s">
        <v>129</v>
      </c>
      <c r="C52" s="71">
        <v>1997250</v>
      </c>
      <c r="H52" s="72"/>
      <c r="J52" s="73"/>
    </row>
    <row r="53" spans="1:10" ht="13.75" customHeight="1">
      <c r="A53" s="74" t="s">
        <v>130</v>
      </c>
      <c r="B53" s="75" t="s">
        <v>131</v>
      </c>
      <c r="C53" s="71">
        <v>1334805</v>
      </c>
      <c r="H53" s="72"/>
      <c r="J53" s="73"/>
    </row>
    <row r="54" spans="1:10" ht="13.75" customHeight="1">
      <c r="A54" s="74" t="s">
        <v>132</v>
      </c>
      <c r="B54" s="75" t="s">
        <v>133</v>
      </c>
      <c r="C54" s="71">
        <v>116892</v>
      </c>
      <c r="H54" s="72"/>
      <c r="J54" s="73"/>
    </row>
    <row r="55" spans="1:10" ht="13.75" customHeight="1">
      <c r="A55" s="74" t="s">
        <v>134</v>
      </c>
      <c r="B55" s="75" t="s">
        <v>135</v>
      </c>
      <c r="C55" s="71">
        <v>53896</v>
      </c>
      <c r="H55" s="72"/>
      <c r="J55" s="73"/>
    </row>
    <row r="56" spans="1:10" ht="13.75" customHeight="1">
      <c r="A56" s="74" t="s">
        <v>136</v>
      </c>
      <c r="B56" s="75" t="s">
        <v>137</v>
      </c>
      <c r="C56" s="71">
        <v>554360</v>
      </c>
      <c r="H56" s="72"/>
      <c r="J56" s="73"/>
    </row>
    <row r="57" spans="1:10" ht="13.75" customHeight="1">
      <c r="A57" s="74" t="s">
        <v>138</v>
      </c>
      <c r="B57" s="75" t="s">
        <v>139</v>
      </c>
      <c r="C57" s="71">
        <v>270181</v>
      </c>
      <c r="H57" s="72"/>
      <c r="J57" s="73"/>
    </row>
    <row r="58" spans="1:10" ht="13.75" customHeight="1">
      <c r="A58" s="74" t="s">
        <v>140</v>
      </c>
      <c r="B58" s="75" t="s">
        <v>141</v>
      </c>
      <c r="C58" s="71">
        <v>2806800</v>
      </c>
      <c r="H58" s="72"/>
      <c r="J58" s="73"/>
    </row>
    <row r="59" spans="1:10" ht="13.75" customHeight="1">
      <c r="A59" s="74" t="s">
        <v>142</v>
      </c>
      <c r="B59" s="75" t="s">
        <v>143</v>
      </c>
      <c r="C59" s="71">
        <v>1283250</v>
      </c>
      <c r="H59" s="72"/>
      <c r="J59" s="73"/>
    </row>
    <row r="60" spans="1:10" ht="13.75" customHeight="1">
      <c r="A60" s="74" t="s">
        <v>144</v>
      </c>
      <c r="B60" s="75" t="s">
        <v>145</v>
      </c>
      <c r="C60" s="71">
        <v>197386</v>
      </c>
      <c r="H60" s="72"/>
      <c r="J60" s="73"/>
    </row>
    <row r="61" spans="1:10" ht="13.75" customHeight="1">
      <c r="A61" s="74" t="s">
        <v>146</v>
      </c>
      <c r="B61" s="75" t="s">
        <v>147</v>
      </c>
      <c r="C61" s="71">
        <v>264500</v>
      </c>
      <c r="H61" s="72"/>
      <c r="J61" s="73"/>
    </row>
    <row r="62" spans="1:10" ht="13.75" customHeight="1">
      <c r="A62" s="74" t="s">
        <v>148</v>
      </c>
      <c r="B62" s="75" t="s">
        <v>149</v>
      </c>
      <c r="C62" s="71">
        <v>1598686</v>
      </c>
      <c r="H62" s="72"/>
      <c r="J62" s="73"/>
    </row>
    <row r="63" spans="1:10" ht="13.75" customHeight="1">
      <c r="A63" s="74" t="s">
        <v>150</v>
      </c>
      <c r="B63" s="75" t="s">
        <v>151</v>
      </c>
      <c r="C63" s="71">
        <v>281380</v>
      </c>
      <c r="H63" s="72"/>
      <c r="J63" s="73"/>
    </row>
    <row r="64" spans="1:10" ht="13.75" customHeight="1">
      <c r="A64" s="74" t="s">
        <v>152</v>
      </c>
      <c r="B64" s="75" t="s">
        <v>153</v>
      </c>
      <c r="C64" s="71">
        <v>524963</v>
      </c>
      <c r="H64" s="72"/>
      <c r="J64" s="73"/>
    </row>
    <row r="65" spans="1:10" ht="13.75" customHeight="1">
      <c r="A65" s="74" t="s">
        <v>154</v>
      </c>
      <c r="B65" s="75" t="s">
        <v>155</v>
      </c>
      <c r="C65" s="71">
        <v>883500</v>
      </c>
      <c r="H65" s="72"/>
      <c r="J65" s="73"/>
    </row>
    <row r="66" spans="1:10" ht="13.75" customHeight="1">
      <c r="A66" s="74" t="s">
        <v>156</v>
      </c>
      <c r="B66" s="75" t="s">
        <v>157</v>
      </c>
      <c r="C66" s="71">
        <v>2423927</v>
      </c>
      <c r="H66" s="72"/>
      <c r="J66" s="73"/>
    </row>
    <row r="67" spans="1:10" ht="13.75" customHeight="1">
      <c r="A67" s="74" t="s">
        <v>158</v>
      </c>
      <c r="B67" s="75" t="s">
        <v>159</v>
      </c>
      <c r="C67" s="71">
        <v>166588</v>
      </c>
      <c r="H67" s="72"/>
      <c r="J67" s="73"/>
    </row>
    <row r="68" spans="1:10" ht="13.75" customHeight="1">
      <c r="A68" s="74" t="s">
        <v>160</v>
      </c>
      <c r="B68" s="75" t="s">
        <v>308</v>
      </c>
      <c r="C68" s="71">
        <v>713949</v>
      </c>
      <c r="H68" s="72"/>
      <c r="J68" s="73"/>
    </row>
    <row r="69" spans="1:10" ht="13.75" customHeight="1">
      <c r="A69" s="74" t="s">
        <v>162</v>
      </c>
      <c r="B69" s="75" t="s">
        <v>163</v>
      </c>
      <c r="C69" s="71">
        <v>214185</v>
      </c>
      <c r="H69" s="72"/>
      <c r="J69" s="73"/>
    </row>
    <row r="70" spans="1:10" ht="13.75" customHeight="1">
      <c r="A70" s="74" t="s">
        <v>164</v>
      </c>
      <c r="B70" s="75" t="s">
        <v>165</v>
      </c>
      <c r="C70" s="71">
        <v>146990</v>
      </c>
      <c r="H70" s="72"/>
      <c r="J70" s="73"/>
    </row>
    <row r="71" spans="1:10" ht="13.75" customHeight="1">
      <c r="A71" s="74" t="s">
        <v>166</v>
      </c>
      <c r="B71" s="75" t="s">
        <v>167</v>
      </c>
      <c r="C71" s="71">
        <v>2601014</v>
      </c>
      <c r="H71" s="72"/>
      <c r="J71" s="73"/>
    </row>
    <row r="72" spans="1:10" ht="13.75" customHeight="1">
      <c r="A72" s="74" t="s">
        <v>168</v>
      </c>
      <c r="B72" s="75" t="s">
        <v>169</v>
      </c>
      <c r="C72" s="71">
        <v>51096</v>
      </c>
      <c r="H72" s="72"/>
      <c r="J72" s="73"/>
    </row>
    <row r="73" spans="1:10" ht="13.75" customHeight="1">
      <c r="A73" s="74" t="s">
        <v>170</v>
      </c>
      <c r="B73" s="75" t="s">
        <v>171</v>
      </c>
      <c r="C73" s="71">
        <v>634155</v>
      </c>
      <c r="H73" s="72"/>
      <c r="J73" s="73"/>
    </row>
    <row r="74" spans="1:10" ht="13.75" customHeight="1">
      <c r="A74" s="74" t="s">
        <v>172</v>
      </c>
      <c r="B74" s="75" t="s">
        <v>173</v>
      </c>
      <c r="C74" s="71">
        <v>762945</v>
      </c>
      <c r="H74" s="72"/>
      <c r="J74" s="73"/>
    </row>
    <row r="75" spans="1:10" ht="13.75" customHeight="1">
      <c r="A75" s="74" t="s">
        <v>174</v>
      </c>
      <c r="B75" s="75" t="s">
        <v>175</v>
      </c>
      <c r="C75" s="71">
        <v>445168</v>
      </c>
      <c r="H75" s="72"/>
      <c r="J75" s="73"/>
    </row>
    <row r="76" spans="1:10" ht="13.75" customHeight="1">
      <c r="A76" s="74" t="s">
        <v>176</v>
      </c>
      <c r="B76" s="75" t="s">
        <v>177</v>
      </c>
      <c r="C76" s="71">
        <v>183387</v>
      </c>
      <c r="H76" s="72"/>
      <c r="J76" s="73"/>
    </row>
    <row r="77" spans="1:10" ht="13.75" customHeight="1">
      <c r="A77" s="74" t="s">
        <v>178</v>
      </c>
      <c r="B77" s="75" t="s">
        <v>179</v>
      </c>
      <c r="C77" s="71">
        <v>96593</v>
      </c>
      <c r="H77" s="72"/>
      <c r="J77" s="73"/>
    </row>
    <row r="78" spans="1:10" ht="13.75" customHeight="1">
      <c r="A78" s="74" t="s">
        <v>180</v>
      </c>
      <c r="B78" s="75" t="s">
        <v>181</v>
      </c>
      <c r="C78" s="71">
        <v>258982</v>
      </c>
      <c r="H78" s="72"/>
      <c r="J78" s="73"/>
    </row>
    <row r="79" spans="1:10" ht="13.75" customHeight="1">
      <c r="A79" s="74" t="s">
        <v>182</v>
      </c>
      <c r="B79" s="75" t="s">
        <v>183</v>
      </c>
      <c r="C79" s="71">
        <v>419270</v>
      </c>
      <c r="H79" s="72"/>
      <c r="J79" s="73"/>
    </row>
    <row r="80" spans="1:10" ht="13.75" customHeight="1">
      <c r="A80" s="74" t="s">
        <v>184</v>
      </c>
      <c r="B80" s="75" t="s">
        <v>185</v>
      </c>
      <c r="C80" s="71">
        <v>5524005</v>
      </c>
      <c r="H80" s="72"/>
      <c r="J80" s="73"/>
    </row>
    <row r="81" spans="1:10" ht="13.75" customHeight="1">
      <c r="A81" s="74" t="s">
        <v>186</v>
      </c>
      <c r="B81" s="75" t="s">
        <v>187</v>
      </c>
      <c r="C81" s="71">
        <v>72795</v>
      </c>
      <c r="H81" s="72"/>
      <c r="J81" s="73"/>
    </row>
    <row r="82" spans="1:10" ht="13.75" customHeight="1">
      <c r="A82" s="74" t="s">
        <v>188</v>
      </c>
      <c r="B82" s="75" t="s">
        <v>189</v>
      </c>
      <c r="C82" s="71">
        <v>1128250</v>
      </c>
      <c r="H82" s="72"/>
      <c r="J82" s="73"/>
    </row>
    <row r="83" spans="1:10" ht="13.75" customHeight="1">
      <c r="A83" s="74" t="s">
        <v>190</v>
      </c>
      <c r="B83" s="75" t="s">
        <v>191</v>
      </c>
      <c r="C83" s="71">
        <v>514463</v>
      </c>
      <c r="H83" s="72"/>
      <c r="J83" s="73"/>
    </row>
    <row r="84" spans="1:10" ht="13.75" customHeight="1">
      <c r="A84" s="74" t="s">
        <v>192</v>
      </c>
      <c r="B84" s="75" t="s">
        <v>435</v>
      </c>
      <c r="C84" s="71">
        <v>1225612</v>
      </c>
      <c r="H84" s="72"/>
      <c r="J84" s="73"/>
    </row>
    <row r="85" spans="1:10" ht="13.75" customHeight="1">
      <c r="A85" s="74" t="s">
        <v>194</v>
      </c>
      <c r="B85" s="75" t="s">
        <v>195</v>
      </c>
      <c r="C85" s="71">
        <v>1065324</v>
      </c>
      <c r="H85" s="72"/>
      <c r="J85" s="73"/>
    </row>
    <row r="86" spans="1:10" ht="13.75" customHeight="1">
      <c r="A86" s="74" t="s">
        <v>196</v>
      </c>
      <c r="B86" s="75" t="s">
        <v>197</v>
      </c>
      <c r="C86" s="71">
        <v>793750</v>
      </c>
      <c r="H86" s="72"/>
      <c r="J86" s="73"/>
    </row>
    <row r="87" spans="1:10" ht="13.75" customHeight="1">
      <c r="A87" s="77" t="s">
        <v>198</v>
      </c>
      <c r="B87" s="78" t="s">
        <v>199</v>
      </c>
      <c r="C87" s="71">
        <v>1598686</v>
      </c>
      <c r="E87" s="264"/>
      <c r="H87" s="72"/>
      <c r="J87" s="73"/>
    </row>
    <row r="88" spans="1:10" ht="13.75" customHeight="1">
      <c r="A88" s="74" t="s">
        <v>200</v>
      </c>
      <c r="B88" s="75" t="s">
        <v>201</v>
      </c>
      <c r="C88" s="71">
        <v>267381</v>
      </c>
      <c r="H88" s="72"/>
      <c r="J88" s="73"/>
    </row>
    <row r="89" spans="1:10" ht="13.75" customHeight="1">
      <c r="A89" s="74" t="s">
        <v>202</v>
      </c>
      <c r="B89" s="75" t="s">
        <v>203</v>
      </c>
      <c r="C89" s="71">
        <v>408771</v>
      </c>
      <c r="H89" s="72"/>
      <c r="J89" s="73"/>
    </row>
    <row r="90" spans="1:10" ht="13.75" customHeight="1">
      <c r="A90" s="74" t="s">
        <v>204</v>
      </c>
      <c r="B90" s="75" t="s">
        <v>205</v>
      </c>
      <c r="C90" s="71">
        <v>57396</v>
      </c>
      <c r="H90" s="72"/>
      <c r="J90" s="73"/>
    </row>
    <row r="91" spans="1:10" ht="13.75" customHeight="1">
      <c r="A91" s="74" t="s">
        <v>206</v>
      </c>
      <c r="B91" s="75" t="s">
        <v>207</v>
      </c>
      <c r="C91" s="71">
        <v>1494000</v>
      </c>
      <c r="H91" s="72"/>
      <c r="J91" s="73"/>
    </row>
    <row r="92" spans="1:10" ht="13.75" customHeight="1">
      <c r="A92" s="74" t="s">
        <v>208</v>
      </c>
      <c r="B92" s="75" t="s">
        <v>209</v>
      </c>
      <c r="C92" s="71">
        <v>620156</v>
      </c>
      <c r="H92" s="72"/>
      <c r="J92" s="73"/>
    </row>
    <row r="93" spans="1:10" ht="13.75" customHeight="1">
      <c r="A93" s="74" t="s">
        <v>210</v>
      </c>
      <c r="B93" s="75" t="s">
        <v>211</v>
      </c>
      <c r="C93" s="71">
        <v>83294</v>
      </c>
      <c r="H93" s="72"/>
      <c r="J93" s="73"/>
    </row>
    <row r="94" spans="1:10" ht="13.75" customHeight="1">
      <c r="A94" s="74" t="s">
        <v>212</v>
      </c>
      <c r="B94" s="75" t="s">
        <v>213</v>
      </c>
      <c r="C94" s="71">
        <v>178487</v>
      </c>
      <c r="H94" s="72"/>
      <c r="J94" s="73"/>
    </row>
    <row r="95" spans="1:10" ht="13.75" customHeight="1">
      <c r="A95" s="74" t="s">
        <v>214</v>
      </c>
      <c r="B95" s="75" t="s">
        <v>215</v>
      </c>
      <c r="C95" s="71">
        <v>1625984</v>
      </c>
      <c r="H95" s="72"/>
      <c r="J95" s="73"/>
    </row>
    <row r="96" spans="1:10" ht="13.75" customHeight="1">
      <c r="A96" s="74" t="s">
        <v>216</v>
      </c>
      <c r="B96" s="75" t="s">
        <v>217</v>
      </c>
      <c r="C96" s="71">
        <v>72095</v>
      </c>
      <c r="H96" s="72"/>
      <c r="J96" s="73"/>
    </row>
    <row r="97" spans="1:10" ht="13.75" customHeight="1">
      <c r="A97" s="74" t="s">
        <v>218</v>
      </c>
      <c r="B97" s="75" t="s">
        <v>219</v>
      </c>
      <c r="C97" s="71">
        <v>1040826</v>
      </c>
      <c r="H97" s="72"/>
      <c r="J97" s="73"/>
    </row>
    <row r="98" spans="1:10" ht="13.75" customHeight="1">
      <c r="A98" s="74" t="s">
        <v>220</v>
      </c>
      <c r="B98" s="75" t="s">
        <v>221</v>
      </c>
      <c r="C98" s="71">
        <v>347175</v>
      </c>
      <c r="H98" s="72"/>
      <c r="J98" s="73"/>
    </row>
    <row r="99" spans="1:10" ht="13.75" customHeight="1">
      <c r="A99" s="263" t="s">
        <v>222</v>
      </c>
      <c r="B99" s="75" t="s">
        <v>223</v>
      </c>
      <c r="C99" s="71">
        <v>622256</v>
      </c>
      <c r="H99" s="72"/>
      <c r="J99" s="73"/>
    </row>
    <row r="100" spans="1:10" ht="13.75" customHeight="1">
      <c r="A100" s="74" t="s">
        <v>224</v>
      </c>
      <c r="B100" s="75" t="s">
        <v>225</v>
      </c>
      <c r="C100" s="71">
        <v>6786015</v>
      </c>
      <c r="H100" s="72"/>
      <c r="J100" s="73"/>
    </row>
    <row r="101" spans="1:10" ht="13.75" customHeight="1">
      <c r="A101" s="74" t="s">
        <v>226</v>
      </c>
      <c r="B101" s="75" t="s">
        <v>227</v>
      </c>
      <c r="C101" s="71">
        <v>864438</v>
      </c>
      <c r="H101" s="72"/>
      <c r="J101" s="73"/>
    </row>
    <row r="102" spans="1:10" ht="13.75" customHeight="1">
      <c r="A102" s="74" t="s">
        <v>228</v>
      </c>
      <c r="B102" s="75" t="s">
        <v>229</v>
      </c>
      <c r="C102" s="71">
        <v>1115020</v>
      </c>
      <c r="H102" s="72"/>
      <c r="J102" s="73"/>
    </row>
    <row r="103" spans="1:10" ht="13.75" customHeight="1">
      <c r="A103" s="74" t="s">
        <v>230</v>
      </c>
      <c r="B103" s="75" t="s">
        <v>231</v>
      </c>
      <c r="C103" s="71">
        <v>612456</v>
      </c>
      <c r="H103" s="72"/>
      <c r="J103" s="73"/>
    </row>
    <row r="104" spans="1:10" ht="13.75" customHeight="1">
      <c r="A104" s="74" t="s">
        <v>232</v>
      </c>
      <c r="B104" s="75" t="s">
        <v>233</v>
      </c>
      <c r="C104" s="71">
        <v>655853</v>
      </c>
      <c r="H104" s="72"/>
      <c r="J104" s="73"/>
    </row>
    <row r="105" spans="1:10" ht="13.75" customHeight="1">
      <c r="A105" s="74" t="s">
        <v>234</v>
      </c>
      <c r="B105" s="75" t="s">
        <v>235</v>
      </c>
      <c r="C105" s="71">
        <v>272981</v>
      </c>
      <c r="H105" s="72"/>
      <c r="J105" s="73"/>
    </row>
    <row r="106" spans="1:10" ht="13.75" customHeight="1">
      <c r="A106" s="74" t="s">
        <v>236</v>
      </c>
      <c r="B106" s="75" t="s">
        <v>237</v>
      </c>
      <c r="C106" s="71">
        <v>499764</v>
      </c>
      <c r="H106" s="72"/>
      <c r="J106" s="73"/>
    </row>
    <row r="107" spans="1:10" ht="13.75" customHeight="1">
      <c r="A107" s="74" t="s">
        <v>238</v>
      </c>
      <c r="B107" s="75" t="s">
        <v>239</v>
      </c>
      <c r="C107" s="71">
        <v>572559</v>
      </c>
      <c r="H107" s="72"/>
      <c r="J107" s="73"/>
    </row>
    <row r="108" spans="1:10" ht="13.75" customHeight="1">
      <c r="A108" s="74" t="s">
        <v>240</v>
      </c>
      <c r="B108" s="75" t="s">
        <v>241</v>
      </c>
      <c r="C108" s="71">
        <v>313578</v>
      </c>
      <c r="H108" s="72"/>
      <c r="J108" s="73"/>
    </row>
    <row r="109" spans="1:10" ht="13.75" customHeight="1">
      <c r="A109" s="74" t="s">
        <v>242</v>
      </c>
      <c r="B109" s="75" t="s">
        <v>243</v>
      </c>
      <c r="C109" s="71">
        <v>550161</v>
      </c>
      <c r="H109" s="72"/>
      <c r="J109" s="73"/>
    </row>
    <row r="110" spans="1:10" ht="13.75" customHeight="1">
      <c r="A110" s="74" t="s">
        <v>244</v>
      </c>
      <c r="B110" s="79" t="s">
        <v>245</v>
      </c>
      <c r="C110" s="71">
        <v>88194</v>
      </c>
      <c r="H110" s="72"/>
      <c r="J110" s="73"/>
    </row>
    <row r="111" spans="1:10" ht="13.75" customHeight="1">
      <c r="A111" s="74" t="s">
        <v>246</v>
      </c>
      <c r="B111" s="75" t="s">
        <v>247</v>
      </c>
      <c r="C111" s="71">
        <v>122491</v>
      </c>
      <c r="H111" s="72"/>
      <c r="J111" s="73"/>
    </row>
    <row r="112" spans="1:10" ht="13.75" customHeight="1">
      <c r="A112" s="74" t="s">
        <v>248</v>
      </c>
      <c r="B112" s="75" t="s">
        <v>249</v>
      </c>
      <c r="C112" s="71">
        <v>140690</v>
      </c>
      <c r="H112" s="72"/>
      <c r="J112" s="73"/>
    </row>
    <row r="113" spans="1:10" ht="13.75" customHeight="1">
      <c r="A113" s="74" t="s">
        <v>250</v>
      </c>
      <c r="B113" s="75" t="s">
        <v>251</v>
      </c>
      <c r="C113" s="71">
        <v>127391</v>
      </c>
      <c r="H113" s="72"/>
      <c r="J113" s="73"/>
    </row>
    <row r="114" spans="1:10" ht="13.75" customHeight="1">
      <c r="A114" s="74" t="s">
        <v>252</v>
      </c>
      <c r="B114" s="75" t="s">
        <v>253</v>
      </c>
      <c r="C114" s="71">
        <v>65095</v>
      </c>
      <c r="H114" s="72"/>
      <c r="J114" s="73"/>
    </row>
    <row r="115" spans="1:10" ht="13.75" customHeight="1">
      <c r="A115" s="74" t="s">
        <v>254</v>
      </c>
      <c r="B115" s="75" t="s">
        <v>255</v>
      </c>
      <c r="C115" s="71">
        <v>1432098</v>
      </c>
      <c r="H115" s="72"/>
      <c r="J115" s="73"/>
    </row>
    <row r="116" spans="1:10" ht="13.75" customHeight="1">
      <c r="A116" s="74" t="s">
        <v>256</v>
      </c>
      <c r="B116" s="75" t="s">
        <v>257</v>
      </c>
      <c r="C116" s="71">
        <v>2023750</v>
      </c>
      <c r="H116" s="72"/>
      <c r="J116" s="73"/>
    </row>
    <row r="117" spans="1:10" ht="13.75" customHeight="1">
      <c r="A117" s="74" t="s">
        <v>258</v>
      </c>
      <c r="B117" s="75" t="s">
        <v>259</v>
      </c>
      <c r="C117" s="71">
        <v>5066938</v>
      </c>
      <c r="H117" s="72"/>
      <c r="J117" s="73"/>
    </row>
    <row r="118" spans="1:10" ht="13.75" customHeight="1">
      <c r="A118" s="74" t="s">
        <v>260</v>
      </c>
      <c r="B118" s="75" t="s">
        <v>261</v>
      </c>
      <c r="C118" s="71">
        <v>771000</v>
      </c>
      <c r="H118" s="72"/>
      <c r="J118" s="73"/>
    </row>
    <row r="119" spans="1:10" ht="13.75" customHeight="1">
      <c r="A119" s="74" t="s">
        <v>262</v>
      </c>
      <c r="B119" s="75" t="s">
        <v>263</v>
      </c>
      <c r="C119" s="71">
        <v>530250</v>
      </c>
      <c r="H119" s="72"/>
      <c r="J119" s="73"/>
    </row>
    <row r="120" spans="1:10" ht="13.75" customHeight="1">
      <c r="A120" s="74" t="s">
        <v>264</v>
      </c>
      <c r="B120" s="75" t="s">
        <v>265</v>
      </c>
      <c r="C120" s="71">
        <v>167288</v>
      </c>
      <c r="H120" s="72"/>
      <c r="J120" s="73"/>
    </row>
    <row r="121" spans="1:10" ht="13.75" customHeight="1">
      <c r="A121" s="74" t="s">
        <v>266</v>
      </c>
      <c r="B121" s="75" t="s">
        <v>267</v>
      </c>
      <c r="C121" s="71">
        <v>1445397</v>
      </c>
      <c r="H121" s="72"/>
      <c r="J121" s="73"/>
    </row>
    <row r="122" spans="1:10" ht="13.75" customHeight="1">
      <c r="A122" s="74" t="s">
        <v>268</v>
      </c>
      <c r="B122" s="75" t="s">
        <v>269</v>
      </c>
      <c r="C122" s="71">
        <v>549461</v>
      </c>
      <c r="H122" s="72"/>
      <c r="J122" s="73"/>
    </row>
    <row r="123" spans="1:10" ht="13.75" customHeight="1">
      <c r="A123" s="74" t="s">
        <v>270</v>
      </c>
      <c r="B123" s="75" t="s">
        <v>271</v>
      </c>
      <c r="C123" s="71">
        <v>829441</v>
      </c>
      <c r="H123" s="72"/>
      <c r="J123" s="73"/>
    </row>
    <row r="124" spans="1:10" ht="13.75" customHeight="1">
      <c r="A124" s="74" t="s">
        <v>272</v>
      </c>
      <c r="B124" s="75" t="s">
        <v>273</v>
      </c>
      <c r="C124" s="71">
        <v>340876</v>
      </c>
      <c r="H124" s="72"/>
      <c r="J124" s="73"/>
    </row>
    <row r="125" spans="1:10" ht="13.75" customHeight="1" thickBot="1">
      <c r="A125" s="80" t="s">
        <v>274</v>
      </c>
      <c r="B125" s="81" t="s">
        <v>275</v>
      </c>
      <c r="C125" s="71">
        <v>88194</v>
      </c>
      <c r="H125" s="72"/>
      <c r="J125" s="73"/>
    </row>
    <row r="126" spans="1:10" ht="13.75" customHeight="1" thickBot="1">
      <c r="A126" s="439" t="s">
        <v>301</v>
      </c>
      <c r="B126" s="440"/>
      <c r="C126" s="85">
        <f>SUM(C11:C125)</f>
        <v>91095626</v>
      </c>
      <c r="E126" s="72"/>
      <c r="J126" s="73"/>
    </row>
    <row r="128" spans="1:10" ht="13.75" customHeight="1">
      <c r="C128" s="65">
        <f>COUNTIF(C11:C125,"&gt;0")</f>
        <v>115</v>
      </c>
    </row>
    <row r="130" spans="1:15" ht="13.75" customHeight="1">
      <c r="A130" s="266"/>
      <c r="C130" s="73"/>
    </row>
    <row r="131" spans="1:15" ht="13.75" customHeight="1">
      <c r="A131" s="86" t="s">
        <v>310</v>
      </c>
      <c r="B131" s="87"/>
      <c r="C131" s="88"/>
      <c r="D131" s="89"/>
      <c r="E131" s="89"/>
      <c r="F131" s="89"/>
      <c r="G131" s="90"/>
      <c r="H131" s="89"/>
      <c r="I131" s="89"/>
      <c r="J131" s="90"/>
    </row>
    <row r="132" spans="1:15" ht="13.75" customHeight="1">
      <c r="A132" s="438" t="s">
        <v>313</v>
      </c>
      <c r="B132" s="438"/>
      <c r="C132" s="438"/>
      <c r="D132" s="91"/>
      <c r="E132" s="91"/>
      <c r="F132" s="91"/>
      <c r="G132" s="91"/>
      <c r="H132" s="91"/>
      <c r="I132" s="91"/>
      <c r="J132" s="91"/>
    </row>
    <row r="133" spans="1:15" ht="13.75" customHeight="1">
      <c r="A133" s="438"/>
      <c r="B133" s="438"/>
      <c r="C133" s="438"/>
      <c r="D133" s="91"/>
      <c r="E133" s="91"/>
      <c r="F133" s="91"/>
      <c r="G133" s="91"/>
      <c r="H133" s="437"/>
      <c r="I133" s="437"/>
      <c r="J133" s="437"/>
      <c r="K133" s="437"/>
      <c r="L133" s="437"/>
      <c r="M133" s="437"/>
      <c r="N133" s="437"/>
      <c r="O133" s="437"/>
    </row>
    <row r="134" spans="1:15" ht="13.75" customHeight="1">
      <c r="A134" s="438"/>
      <c r="B134" s="438"/>
      <c r="C134" s="438"/>
      <c r="D134" s="91"/>
      <c r="E134" s="91"/>
      <c r="F134" s="91"/>
      <c r="G134" s="91"/>
      <c r="H134" s="437"/>
      <c r="I134" s="437"/>
      <c r="J134" s="437"/>
      <c r="K134" s="437"/>
      <c r="L134" s="437"/>
      <c r="M134" s="437"/>
      <c r="N134" s="437"/>
      <c r="O134" s="437"/>
    </row>
    <row r="135" spans="1:15" ht="13.75" customHeight="1">
      <c r="A135" s="438"/>
      <c r="B135" s="438"/>
      <c r="C135" s="438"/>
    </row>
    <row r="136" spans="1:15" ht="13.75" customHeight="1">
      <c r="A136" s="438"/>
      <c r="B136" s="438"/>
      <c r="C136" s="438"/>
    </row>
    <row r="137" spans="1:15" ht="13.75" customHeight="1">
      <c r="A137" s="438"/>
      <c r="B137" s="438"/>
      <c r="C137" s="438"/>
    </row>
  </sheetData>
  <mergeCells count="7">
    <mergeCell ref="H133:O133"/>
    <mergeCell ref="H134:O134"/>
    <mergeCell ref="A132:C137"/>
    <mergeCell ref="A5:C5"/>
    <mergeCell ref="A6:C6"/>
    <mergeCell ref="A7:C7"/>
    <mergeCell ref="A126:B126"/>
  </mergeCells>
  <printOptions horizontalCentered="1"/>
  <pageMargins left="0.7" right="0.7" top="0.75" bottom="0.75" header="0.3" footer="0.3"/>
  <pageSetup orientation="portrait" r:id="rId1"/>
  <headerFooter>
    <oddFooter>&amp;L&amp;"-,Italic"&amp;8Division of School Business
School Allotment Section
FY2021-2022 Planning</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76">
    <tabColor rgb="FF00B0F0"/>
  </sheetPr>
  <dimension ref="A1:K162"/>
  <sheetViews>
    <sheetView topLeftCell="A5" zoomScaleNormal="100" workbookViewId="0">
      <selection activeCell="A7" sqref="A7:C7"/>
    </sheetView>
  </sheetViews>
  <sheetFormatPr defaultColWidth="9.26953125" defaultRowHeight="13.75" customHeight="1"/>
  <cols>
    <col min="1" max="1" width="11.81640625" style="64" customWidth="1"/>
    <col min="2" max="2" width="20.81640625" style="65" customWidth="1"/>
    <col min="3" max="3" width="15.26953125" style="65" customWidth="1"/>
    <col min="4" max="4" width="0.1796875" style="65" customWidth="1"/>
    <col min="5" max="5" width="0.1796875" style="65" hidden="1" customWidth="1"/>
    <col min="6" max="6" width="1.81640625" style="65" customWidth="1"/>
    <col min="7" max="7" width="11.7265625" style="65" bestFit="1" customWidth="1"/>
    <col min="8" max="8" width="9.26953125" style="65"/>
    <col min="9" max="9" width="12.7265625" style="65" customWidth="1"/>
    <col min="10" max="16384" width="9.26953125" style="65"/>
  </cols>
  <sheetData>
    <row r="1" spans="1:11" ht="13.75" hidden="1" customHeight="1"/>
    <row r="2" spans="1:11" ht="13.75" hidden="1" customHeight="1"/>
    <row r="3" spans="1:11" ht="13.75" hidden="1" customHeight="1"/>
    <row r="4" spans="1:11" ht="13.75" hidden="1" customHeight="1"/>
    <row r="5" spans="1:11" ht="13.75" customHeight="1">
      <c r="A5" s="433" t="s">
        <v>436</v>
      </c>
      <c r="B5" s="433"/>
      <c r="C5" s="433"/>
      <c r="D5" s="84"/>
      <c r="E5" s="84"/>
    </row>
    <row r="6" spans="1:11" ht="13.75" customHeight="1">
      <c r="A6" s="433" t="s">
        <v>311</v>
      </c>
      <c r="B6" s="433"/>
      <c r="C6" s="433"/>
    </row>
    <row r="7" spans="1:11" ht="14.25" customHeight="1">
      <c r="A7" s="433" t="s">
        <v>312</v>
      </c>
      <c r="B7" s="433"/>
      <c r="C7" s="433"/>
    </row>
    <row r="8" spans="1:11" ht="12" customHeight="1">
      <c r="A8" s="450" t="s">
        <v>314</v>
      </c>
      <c r="B8" s="450"/>
      <c r="C8" s="450"/>
      <c r="D8" s="450"/>
    </row>
    <row r="9" spans="1:11" ht="17.25" customHeight="1" thickBot="1">
      <c r="A9" s="450"/>
      <c r="B9" s="450"/>
      <c r="C9" s="450"/>
      <c r="D9" s="450"/>
    </row>
    <row r="10" spans="1:11" ht="21.25" customHeight="1" thickBot="1">
      <c r="A10" s="334" t="s">
        <v>32</v>
      </c>
      <c r="B10" s="92" t="s">
        <v>297</v>
      </c>
      <c r="C10" s="67" t="s">
        <v>283</v>
      </c>
      <c r="E10" s="68"/>
    </row>
    <row r="11" spans="1:11" ht="13.75" customHeight="1">
      <c r="A11" s="69" t="s">
        <v>47</v>
      </c>
      <c r="B11" s="70" t="s">
        <v>304</v>
      </c>
      <c r="C11" s="71">
        <v>5659157</v>
      </c>
      <c r="G11" s="73"/>
      <c r="H11" s="73"/>
      <c r="I11" s="72"/>
      <c r="K11" s="73"/>
    </row>
    <row r="12" spans="1:11" ht="13.75" customHeight="1">
      <c r="A12" s="74" t="s">
        <v>49</v>
      </c>
      <c r="B12" s="75" t="s">
        <v>50</v>
      </c>
      <c r="C12" s="71">
        <v>2136260</v>
      </c>
      <c r="G12" s="73"/>
      <c r="H12" s="73"/>
      <c r="I12" s="72"/>
      <c r="K12" s="73"/>
    </row>
    <row r="13" spans="1:11" ht="13.75" customHeight="1">
      <c r="A13" s="74" t="s">
        <v>4</v>
      </c>
      <c r="B13" s="75" t="s">
        <v>51</v>
      </c>
      <c r="C13" s="71">
        <v>0</v>
      </c>
      <c r="G13" s="73"/>
      <c r="H13" s="73"/>
      <c r="I13" s="72"/>
      <c r="K13" s="73"/>
    </row>
    <row r="14" spans="1:11" ht="13.75" customHeight="1">
      <c r="A14" s="74" t="s">
        <v>52</v>
      </c>
      <c r="B14" s="75" t="s">
        <v>53</v>
      </c>
      <c r="C14" s="71">
        <v>1768248</v>
      </c>
      <c r="G14" s="73"/>
      <c r="H14" s="73"/>
      <c r="I14" s="72"/>
      <c r="K14" s="73"/>
    </row>
    <row r="15" spans="1:11" ht="13.75" customHeight="1">
      <c r="A15" s="74" t="s">
        <v>54</v>
      </c>
      <c r="B15" s="75" t="s">
        <v>55</v>
      </c>
      <c r="C15" s="71">
        <v>0</v>
      </c>
      <c r="G15" s="73"/>
      <c r="H15" s="73"/>
      <c r="I15" s="72"/>
      <c r="K15" s="73"/>
    </row>
    <row r="16" spans="1:11" ht="13.75" customHeight="1">
      <c r="A16" s="74" t="s">
        <v>56</v>
      </c>
      <c r="B16" s="75" t="s">
        <v>57</v>
      </c>
      <c r="C16" s="71">
        <v>0</v>
      </c>
      <c r="G16" s="73"/>
      <c r="H16" s="73"/>
      <c r="I16" s="72"/>
      <c r="K16" s="73"/>
    </row>
    <row r="17" spans="1:11" ht="13.75" customHeight="1">
      <c r="A17" s="74" t="s">
        <v>58</v>
      </c>
      <c r="B17" s="75" t="s">
        <v>59</v>
      </c>
      <c r="C17" s="71">
        <v>1272155</v>
      </c>
      <c r="G17" s="73"/>
      <c r="H17" s="73"/>
      <c r="I17" s="72"/>
      <c r="K17" s="73"/>
    </row>
    <row r="18" spans="1:11" ht="13.75" customHeight="1">
      <c r="A18" s="74" t="s">
        <v>60</v>
      </c>
      <c r="B18" s="75" t="s">
        <v>61</v>
      </c>
      <c r="C18" s="71">
        <v>1072753</v>
      </c>
      <c r="G18" s="73"/>
      <c r="H18" s="73"/>
      <c r="I18" s="72"/>
      <c r="K18" s="73"/>
    </row>
    <row r="19" spans="1:11" ht="13.75" customHeight="1">
      <c r="A19" s="74" t="s">
        <v>62</v>
      </c>
      <c r="B19" s="75" t="s">
        <v>63</v>
      </c>
      <c r="C19" s="71">
        <v>2260405</v>
      </c>
      <c r="G19" s="73"/>
      <c r="H19" s="73"/>
      <c r="I19" s="72"/>
      <c r="K19" s="73"/>
    </row>
    <row r="20" spans="1:11" ht="13.75" customHeight="1">
      <c r="A20" s="74" t="s">
        <v>64</v>
      </c>
      <c r="B20" s="75" t="s">
        <v>65</v>
      </c>
      <c r="C20" s="71">
        <v>0</v>
      </c>
      <c r="G20" s="73"/>
      <c r="H20" s="73"/>
      <c r="I20" s="72"/>
      <c r="K20" s="73"/>
    </row>
    <row r="21" spans="1:11" ht="13.75" customHeight="1">
      <c r="A21" s="74" t="s">
        <v>66</v>
      </c>
      <c r="B21" s="75" t="s">
        <v>67</v>
      </c>
      <c r="C21" s="71">
        <v>0</v>
      </c>
      <c r="G21" s="73"/>
      <c r="H21" s="73"/>
      <c r="I21" s="72"/>
      <c r="K21" s="73"/>
    </row>
    <row r="22" spans="1:11" ht="13.75" customHeight="1">
      <c r="A22" s="74" t="s">
        <v>68</v>
      </c>
      <c r="B22" s="75" t="s">
        <v>69</v>
      </c>
      <c r="C22" s="71">
        <v>0</v>
      </c>
      <c r="G22" s="73"/>
      <c r="H22" s="73"/>
      <c r="I22" s="72"/>
      <c r="K22" s="73"/>
    </row>
    <row r="23" spans="1:11" ht="13.75" customHeight="1">
      <c r="A23" s="74" t="s">
        <v>70</v>
      </c>
      <c r="B23" s="75" t="s">
        <v>71</v>
      </c>
      <c r="C23" s="71">
        <v>6458367</v>
      </c>
      <c r="D23" s="76"/>
      <c r="G23" s="73"/>
      <c r="H23" s="73"/>
      <c r="I23" s="72"/>
      <c r="K23" s="73"/>
    </row>
    <row r="24" spans="1:11" ht="13.75" customHeight="1">
      <c r="A24" s="74" t="s">
        <v>72</v>
      </c>
      <c r="B24" s="75" t="s">
        <v>73</v>
      </c>
      <c r="C24" s="71">
        <v>0</v>
      </c>
      <c r="D24" s="76"/>
      <c r="G24" s="73"/>
      <c r="H24" s="73"/>
      <c r="I24" s="72"/>
      <c r="K24" s="73"/>
    </row>
    <row r="25" spans="1:11" ht="13.75" customHeight="1">
      <c r="A25" s="74" t="s">
        <v>74</v>
      </c>
      <c r="B25" s="75" t="s">
        <v>75</v>
      </c>
      <c r="C25" s="71">
        <v>373449</v>
      </c>
      <c r="G25" s="73"/>
      <c r="H25" s="73"/>
      <c r="I25" s="72"/>
      <c r="K25" s="73"/>
    </row>
    <row r="26" spans="1:11" ht="13.75" customHeight="1">
      <c r="A26" s="74" t="s">
        <v>76</v>
      </c>
      <c r="B26" s="75" t="s">
        <v>77</v>
      </c>
      <c r="C26" s="71">
        <v>4105613</v>
      </c>
      <c r="G26" s="73"/>
      <c r="H26" s="73"/>
      <c r="I26" s="72"/>
      <c r="K26" s="73"/>
    </row>
    <row r="27" spans="1:11" ht="13.75" customHeight="1">
      <c r="A27" s="74" t="s">
        <v>78</v>
      </c>
      <c r="B27" s="75" t="s">
        <v>79</v>
      </c>
      <c r="C27" s="71">
        <v>633147</v>
      </c>
      <c r="G27" s="73"/>
      <c r="H27" s="73"/>
      <c r="I27" s="72"/>
      <c r="K27" s="73"/>
    </row>
    <row r="28" spans="1:11" ht="13.75" customHeight="1">
      <c r="A28" s="74" t="s">
        <v>80</v>
      </c>
      <c r="B28" s="75" t="s">
        <v>81</v>
      </c>
      <c r="C28" s="71">
        <v>0</v>
      </c>
      <c r="G28" s="73"/>
      <c r="H28" s="73"/>
      <c r="I28" s="72"/>
      <c r="K28" s="73"/>
    </row>
    <row r="29" spans="1:11" ht="13.75" customHeight="1">
      <c r="A29" s="74" t="s">
        <v>82</v>
      </c>
      <c r="B29" s="75" t="s">
        <v>83</v>
      </c>
      <c r="C29" s="71">
        <v>1083426</v>
      </c>
      <c r="G29" s="73"/>
      <c r="H29" s="73"/>
      <c r="I29" s="72"/>
      <c r="K29" s="73"/>
    </row>
    <row r="30" spans="1:11" ht="13.75" customHeight="1">
      <c r="A30" s="74" t="s">
        <v>84</v>
      </c>
      <c r="B30" s="75" t="s">
        <v>85</v>
      </c>
      <c r="C30" s="71">
        <v>0</v>
      </c>
      <c r="G30" s="73"/>
      <c r="H30" s="73"/>
      <c r="I30" s="72"/>
      <c r="K30" s="73"/>
    </row>
    <row r="31" spans="1:11" ht="13.75" customHeight="1">
      <c r="A31" s="74" t="s">
        <v>86</v>
      </c>
      <c r="B31" s="75" t="s">
        <v>87</v>
      </c>
      <c r="C31" s="71">
        <v>0</v>
      </c>
      <c r="G31" s="73"/>
      <c r="H31" s="73"/>
      <c r="I31" s="72"/>
      <c r="K31" s="73"/>
    </row>
    <row r="32" spans="1:11" ht="13.75" customHeight="1">
      <c r="A32" s="74" t="s">
        <v>88</v>
      </c>
      <c r="B32" s="75" t="s">
        <v>305</v>
      </c>
      <c r="C32" s="71">
        <v>0</v>
      </c>
      <c r="G32" s="73"/>
      <c r="H32" s="73"/>
      <c r="I32" s="72"/>
      <c r="K32" s="73"/>
    </row>
    <row r="33" spans="1:11" ht="13.75" customHeight="1">
      <c r="A33" s="74" t="s">
        <v>90</v>
      </c>
      <c r="B33" s="75" t="s">
        <v>91</v>
      </c>
      <c r="C33" s="71">
        <v>0</v>
      </c>
      <c r="G33" s="73"/>
      <c r="H33" s="73"/>
      <c r="I33" s="72"/>
      <c r="K33" s="73"/>
    </row>
    <row r="34" spans="1:11" ht="13.75" customHeight="1">
      <c r="A34" s="74" t="s">
        <v>92</v>
      </c>
      <c r="B34" s="75" t="s">
        <v>93</v>
      </c>
      <c r="C34" s="71">
        <v>425164</v>
      </c>
      <c r="G34" s="73"/>
      <c r="H34" s="73"/>
      <c r="I34" s="72"/>
      <c r="K34" s="73"/>
    </row>
    <row r="35" spans="1:11" ht="13.75" customHeight="1">
      <c r="A35" s="74" t="s">
        <v>94</v>
      </c>
      <c r="B35" s="75" t="s">
        <v>306</v>
      </c>
      <c r="C35" s="71">
        <v>439152</v>
      </c>
      <c r="G35" s="73"/>
      <c r="H35" s="73"/>
      <c r="I35" s="72"/>
      <c r="K35" s="73"/>
    </row>
    <row r="36" spans="1:11" ht="13.75" customHeight="1">
      <c r="A36" s="74" t="s">
        <v>96</v>
      </c>
      <c r="B36" s="75" t="s">
        <v>97</v>
      </c>
      <c r="C36" s="71">
        <v>0</v>
      </c>
      <c r="G36" s="73"/>
      <c r="H36" s="73"/>
      <c r="I36" s="72"/>
      <c r="K36" s="73"/>
    </row>
    <row r="37" spans="1:11" ht="13.75" customHeight="1">
      <c r="A37" s="74" t="s">
        <v>98</v>
      </c>
      <c r="B37" s="75" t="s">
        <v>99</v>
      </c>
      <c r="C37" s="71">
        <v>5501611</v>
      </c>
      <c r="G37" s="73"/>
      <c r="H37" s="73"/>
      <c r="I37" s="72"/>
      <c r="K37" s="73"/>
    </row>
    <row r="38" spans="1:11" ht="13.75" customHeight="1">
      <c r="A38" s="74" t="s">
        <v>100</v>
      </c>
      <c r="B38" s="75" t="s">
        <v>101</v>
      </c>
      <c r="C38" s="71">
        <v>4248653</v>
      </c>
      <c r="G38" s="73"/>
      <c r="H38" s="73"/>
      <c r="I38" s="72"/>
      <c r="K38" s="73"/>
    </row>
    <row r="39" spans="1:11" ht="13.75" customHeight="1">
      <c r="A39" s="74" t="s">
        <v>102</v>
      </c>
      <c r="B39" s="75" t="s">
        <v>103</v>
      </c>
      <c r="C39" s="71">
        <v>1785817</v>
      </c>
      <c r="G39" s="73"/>
      <c r="H39" s="73"/>
      <c r="I39" s="72"/>
      <c r="K39" s="73"/>
    </row>
    <row r="40" spans="1:11" ht="13.75" customHeight="1">
      <c r="A40" s="74" t="s">
        <v>104</v>
      </c>
      <c r="B40" s="75" t="s">
        <v>105</v>
      </c>
      <c r="C40" s="71">
        <v>2449599</v>
      </c>
      <c r="G40" s="73"/>
      <c r="H40" s="73"/>
      <c r="I40" s="72"/>
      <c r="K40" s="73"/>
    </row>
    <row r="41" spans="1:11" ht="13.75" customHeight="1">
      <c r="A41" s="77" t="s">
        <v>106</v>
      </c>
      <c r="B41" s="78" t="s">
        <v>107</v>
      </c>
      <c r="C41" s="71">
        <v>20584142</v>
      </c>
      <c r="G41" s="73"/>
      <c r="H41" s="73"/>
      <c r="I41" s="72"/>
      <c r="K41" s="73"/>
    </row>
    <row r="42" spans="1:11" ht="13.75" customHeight="1">
      <c r="A42" s="74" t="s">
        <v>108</v>
      </c>
      <c r="B42" s="75" t="s">
        <v>109</v>
      </c>
      <c r="C42" s="71">
        <v>0</v>
      </c>
      <c r="G42" s="73"/>
      <c r="H42" s="73"/>
      <c r="I42" s="72"/>
      <c r="K42" s="73"/>
    </row>
    <row r="43" spans="1:11" ht="13.75" customHeight="1">
      <c r="A43" s="74" t="s">
        <v>110</v>
      </c>
      <c r="B43" s="75" t="s">
        <v>111</v>
      </c>
      <c r="C43" s="71">
        <v>0</v>
      </c>
      <c r="G43" s="73"/>
      <c r="H43" s="73"/>
      <c r="I43" s="72"/>
      <c r="K43" s="73"/>
    </row>
    <row r="44" spans="1:11" ht="13.75" customHeight="1">
      <c r="A44" s="74" t="s">
        <v>112</v>
      </c>
      <c r="B44" s="75" t="s">
        <v>113</v>
      </c>
      <c r="C44" s="71">
        <v>4757583</v>
      </c>
      <c r="G44" s="73"/>
      <c r="H44" s="73"/>
      <c r="I44" s="72"/>
      <c r="K44" s="73"/>
    </row>
    <row r="45" spans="1:11" ht="13.75" customHeight="1">
      <c r="A45" s="74" t="s">
        <v>114</v>
      </c>
      <c r="B45" s="75" t="s">
        <v>115</v>
      </c>
      <c r="C45" s="71">
        <v>787904</v>
      </c>
      <c r="G45" s="73"/>
      <c r="H45" s="73"/>
      <c r="I45" s="72"/>
      <c r="K45" s="73"/>
    </row>
    <row r="46" spans="1:11" ht="13.75" customHeight="1">
      <c r="A46" s="74" t="s">
        <v>116</v>
      </c>
      <c r="B46" s="75" t="s">
        <v>117</v>
      </c>
      <c r="C46" s="71">
        <v>574755</v>
      </c>
      <c r="G46" s="73"/>
      <c r="H46" s="73"/>
      <c r="I46" s="72"/>
      <c r="K46" s="73"/>
    </row>
    <row r="47" spans="1:11" ht="13.75" customHeight="1">
      <c r="A47" s="74" t="s">
        <v>118</v>
      </c>
      <c r="B47" s="75" t="s">
        <v>119</v>
      </c>
      <c r="C47" s="71">
        <v>142326</v>
      </c>
      <c r="G47" s="73"/>
      <c r="H47" s="73"/>
      <c r="I47" s="72"/>
      <c r="K47" s="73"/>
    </row>
    <row r="48" spans="1:11" ht="13.75" customHeight="1">
      <c r="A48" s="74" t="s">
        <v>120</v>
      </c>
      <c r="B48" s="75" t="s">
        <v>121</v>
      </c>
      <c r="C48" s="71">
        <v>6782082</v>
      </c>
      <c r="G48" s="73"/>
      <c r="H48" s="73"/>
      <c r="I48" s="72"/>
      <c r="K48" s="73"/>
    </row>
    <row r="49" spans="1:11" ht="13.75" customHeight="1">
      <c r="A49" s="74" t="s">
        <v>122</v>
      </c>
      <c r="B49" s="75" t="s">
        <v>307</v>
      </c>
      <c r="C49" s="71">
        <v>0</v>
      </c>
      <c r="G49" s="73"/>
      <c r="H49" s="73"/>
      <c r="I49" s="72"/>
      <c r="K49" s="73"/>
    </row>
    <row r="50" spans="1:11" ht="13.75" customHeight="1">
      <c r="A50" s="74" t="s">
        <v>124</v>
      </c>
      <c r="B50" s="75" t="s">
        <v>125</v>
      </c>
      <c r="C50" s="71">
        <v>3678337</v>
      </c>
      <c r="G50" s="73"/>
      <c r="H50" s="73"/>
      <c r="I50" s="72"/>
      <c r="K50" s="73"/>
    </row>
    <row r="51" spans="1:11" ht="13.75" customHeight="1">
      <c r="A51" s="74" t="s">
        <v>126</v>
      </c>
      <c r="B51" s="75" t="s">
        <v>127</v>
      </c>
      <c r="C51" s="71">
        <v>0</v>
      </c>
      <c r="G51" s="73"/>
      <c r="H51" s="73"/>
      <c r="I51" s="72"/>
      <c r="K51" s="73"/>
    </row>
    <row r="52" spans="1:11" ht="13.75" customHeight="1">
      <c r="A52" s="74" t="s">
        <v>128</v>
      </c>
      <c r="B52" s="75" t="s">
        <v>129</v>
      </c>
      <c r="C52" s="71">
        <v>3370187</v>
      </c>
      <c r="G52" s="73"/>
      <c r="H52" s="73"/>
      <c r="I52" s="72"/>
      <c r="K52" s="73"/>
    </row>
    <row r="53" spans="1:11" ht="13.75" customHeight="1">
      <c r="A53" s="74" t="s">
        <v>130</v>
      </c>
      <c r="B53" s="75" t="s">
        <v>131</v>
      </c>
      <c r="C53" s="71">
        <v>3616313</v>
      </c>
      <c r="G53" s="73"/>
      <c r="H53" s="73"/>
      <c r="I53" s="72"/>
      <c r="K53" s="73"/>
    </row>
    <row r="54" spans="1:11" ht="13.75" customHeight="1">
      <c r="A54" s="74" t="s">
        <v>132</v>
      </c>
      <c r="B54" s="75" t="s">
        <v>133</v>
      </c>
      <c r="C54" s="71">
        <v>859371</v>
      </c>
      <c r="G54" s="73"/>
      <c r="H54" s="73"/>
      <c r="I54" s="72"/>
      <c r="K54" s="73"/>
    </row>
    <row r="55" spans="1:11" ht="13.75" customHeight="1">
      <c r="A55" s="74" t="s">
        <v>134</v>
      </c>
      <c r="B55" s="75" t="s">
        <v>135</v>
      </c>
      <c r="C55" s="71">
        <v>187966</v>
      </c>
      <c r="G55" s="73"/>
      <c r="H55" s="73"/>
      <c r="I55" s="72"/>
      <c r="K55" s="73"/>
    </row>
    <row r="56" spans="1:11" ht="13.75" customHeight="1">
      <c r="A56" s="74" t="s">
        <v>136</v>
      </c>
      <c r="B56" s="75" t="s">
        <v>137</v>
      </c>
      <c r="C56" s="71">
        <v>4135673</v>
      </c>
      <c r="G56" s="73"/>
      <c r="H56" s="73"/>
      <c r="I56" s="72"/>
      <c r="K56" s="73"/>
    </row>
    <row r="57" spans="1:11" ht="13.75" customHeight="1">
      <c r="A57" s="74" t="s">
        <v>138</v>
      </c>
      <c r="B57" s="75" t="s">
        <v>139</v>
      </c>
      <c r="C57" s="71">
        <v>2362266</v>
      </c>
      <c r="G57" s="73"/>
      <c r="H57" s="73"/>
      <c r="I57" s="72"/>
      <c r="K57" s="73"/>
    </row>
    <row r="58" spans="1:11" ht="13.75" customHeight="1">
      <c r="A58" s="74" t="s">
        <v>140</v>
      </c>
      <c r="B58" s="75" t="s">
        <v>141</v>
      </c>
      <c r="C58" s="71">
        <v>0</v>
      </c>
      <c r="G58" s="73"/>
      <c r="H58" s="73"/>
      <c r="I58" s="72"/>
      <c r="K58" s="73"/>
    </row>
    <row r="59" spans="1:11" ht="13.75" customHeight="1">
      <c r="A59" s="74" t="s">
        <v>142</v>
      </c>
      <c r="B59" s="75" t="s">
        <v>143</v>
      </c>
      <c r="C59" s="71">
        <v>1137649</v>
      </c>
      <c r="G59" s="73"/>
      <c r="H59" s="73"/>
      <c r="I59" s="72"/>
      <c r="K59" s="73"/>
    </row>
    <row r="60" spans="1:11" ht="13.75" customHeight="1">
      <c r="A60" s="74" t="s">
        <v>144</v>
      </c>
      <c r="B60" s="75" t="s">
        <v>145</v>
      </c>
      <c r="C60" s="71">
        <v>1524396</v>
      </c>
      <c r="G60" s="73"/>
      <c r="H60" s="73"/>
      <c r="I60" s="72"/>
      <c r="K60" s="73"/>
    </row>
    <row r="61" spans="1:11" ht="13.75" customHeight="1">
      <c r="A61" s="74" t="s">
        <v>146</v>
      </c>
      <c r="B61" s="75" t="s">
        <v>147</v>
      </c>
      <c r="C61" s="71">
        <v>406028</v>
      </c>
      <c r="G61" s="73"/>
      <c r="H61" s="73"/>
      <c r="I61" s="72"/>
      <c r="K61" s="73"/>
    </row>
    <row r="62" spans="1:11" ht="13.75" customHeight="1">
      <c r="A62" s="74" t="s">
        <v>148</v>
      </c>
      <c r="B62" s="75" t="s">
        <v>149</v>
      </c>
      <c r="C62" s="71">
        <v>13462953</v>
      </c>
      <c r="G62" s="73"/>
      <c r="H62" s="73"/>
      <c r="I62" s="72"/>
      <c r="K62" s="73"/>
    </row>
    <row r="63" spans="1:11" ht="13.75" customHeight="1">
      <c r="A63" s="74" t="s">
        <v>150</v>
      </c>
      <c r="B63" s="75" t="s">
        <v>151</v>
      </c>
      <c r="C63" s="71">
        <v>0</v>
      </c>
      <c r="G63" s="73"/>
      <c r="H63" s="73"/>
      <c r="I63" s="72"/>
      <c r="K63" s="73"/>
    </row>
    <row r="64" spans="1:11" ht="13.75" customHeight="1">
      <c r="A64" s="74" t="s">
        <v>152</v>
      </c>
      <c r="B64" s="75" t="s">
        <v>153</v>
      </c>
      <c r="C64" s="71">
        <v>0</v>
      </c>
      <c r="G64" s="73"/>
      <c r="H64" s="73"/>
      <c r="I64" s="72"/>
      <c r="K64" s="73"/>
    </row>
    <row r="65" spans="1:11" ht="13.75" customHeight="1">
      <c r="A65" s="74" t="s">
        <v>154</v>
      </c>
      <c r="B65" s="75" t="s">
        <v>155</v>
      </c>
      <c r="C65" s="71">
        <v>1494512</v>
      </c>
      <c r="G65" s="73"/>
      <c r="H65" s="73"/>
      <c r="I65" s="72"/>
      <c r="K65" s="73"/>
    </row>
    <row r="66" spans="1:11" ht="13.75" customHeight="1">
      <c r="A66" s="74" t="s">
        <v>156</v>
      </c>
      <c r="B66" s="75" t="s">
        <v>157</v>
      </c>
      <c r="C66" s="71">
        <v>7442688</v>
      </c>
      <c r="G66" s="73"/>
      <c r="H66" s="73"/>
      <c r="I66" s="72"/>
      <c r="K66" s="73"/>
    </row>
    <row r="67" spans="1:11" ht="13.75" customHeight="1">
      <c r="A67" s="74" t="s">
        <v>158</v>
      </c>
      <c r="B67" s="75" t="s">
        <v>159</v>
      </c>
      <c r="C67" s="71">
        <v>0</v>
      </c>
      <c r="G67" s="73"/>
      <c r="H67" s="73"/>
      <c r="I67" s="72"/>
      <c r="K67" s="73"/>
    </row>
    <row r="68" spans="1:11" ht="13.75" customHeight="1">
      <c r="A68" s="74" t="s">
        <v>160</v>
      </c>
      <c r="B68" s="75" t="s">
        <v>308</v>
      </c>
      <c r="C68" s="71">
        <v>0</v>
      </c>
      <c r="G68" s="73"/>
      <c r="H68" s="73"/>
      <c r="I68" s="72"/>
      <c r="K68" s="73"/>
    </row>
    <row r="69" spans="1:11" ht="13.75" customHeight="1">
      <c r="A69" s="74" t="s">
        <v>162</v>
      </c>
      <c r="B69" s="75" t="s">
        <v>163</v>
      </c>
      <c r="C69" s="71">
        <v>0</v>
      </c>
      <c r="G69" s="73"/>
      <c r="H69" s="73"/>
      <c r="I69" s="72"/>
      <c r="K69" s="73"/>
    </row>
    <row r="70" spans="1:11" ht="13.75" customHeight="1">
      <c r="A70" s="74" t="s">
        <v>164</v>
      </c>
      <c r="B70" s="75" t="s">
        <v>165</v>
      </c>
      <c r="C70" s="71">
        <v>0</v>
      </c>
      <c r="G70" s="73"/>
      <c r="H70" s="73"/>
      <c r="I70" s="72"/>
      <c r="K70" s="73"/>
    </row>
    <row r="71" spans="1:11" ht="13.75" customHeight="1">
      <c r="A71" s="74" t="s">
        <v>166</v>
      </c>
      <c r="B71" s="75" t="s">
        <v>167</v>
      </c>
      <c r="C71" s="71">
        <v>14614677</v>
      </c>
      <c r="G71" s="73"/>
      <c r="H71" s="73"/>
      <c r="I71" s="72"/>
      <c r="K71" s="73"/>
    </row>
    <row r="72" spans="1:11" ht="13.75" customHeight="1">
      <c r="A72" s="74" t="s">
        <v>168</v>
      </c>
      <c r="B72" s="75" t="s">
        <v>169</v>
      </c>
      <c r="C72" s="71">
        <v>224427</v>
      </c>
      <c r="G72" s="73"/>
      <c r="H72" s="73"/>
      <c r="I72" s="72"/>
      <c r="K72" s="73"/>
    </row>
    <row r="73" spans="1:11" ht="13.75" customHeight="1">
      <c r="A73" s="74" t="s">
        <v>170</v>
      </c>
      <c r="B73" s="75" t="s">
        <v>171</v>
      </c>
      <c r="C73" s="71">
        <v>3534306</v>
      </c>
      <c r="G73" s="73"/>
      <c r="H73" s="73"/>
      <c r="I73" s="72"/>
      <c r="K73" s="73"/>
    </row>
    <row r="74" spans="1:11" ht="13.75" customHeight="1">
      <c r="A74" s="74" t="s">
        <v>172</v>
      </c>
      <c r="B74" s="75" t="s">
        <v>173</v>
      </c>
      <c r="C74" s="71">
        <v>4341145</v>
      </c>
      <c r="G74" s="73"/>
      <c r="H74" s="73"/>
      <c r="I74" s="72"/>
      <c r="K74" s="73"/>
    </row>
    <row r="75" spans="1:11" ht="13.75" customHeight="1">
      <c r="A75" s="74" t="s">
        <v>174</v>
      </c>
      <c r="B75" s="75" t="s">
        <v>175</v>
      </c>
      <c r="C75" s="71">
        <v>0</v>
      </c>
      <c r="G75" s="73"/>
      <c r="H75" s="73"/>
      <c r="I75" s="72"/>
      <c r="K75" s="73"/>
    </row>
    <row r="76" spans="1:11" ht="13.75" customHeight="1">
      <c r="A76" s="74" t="s">
        <v>176</v>
      </c>
      <c r="B76" s="75" t="s">
        <v>177</v>
      </c>
      <c r="C76" s="71">
        <v>0</v>
      </c>
      <c r="G76" s="73"/>
      <c r="H76" s="73"/>
      <c r="I76" s="72"/>
      <c r="K76" s="73"/>
    </row>
    <row r="77" spans="1:11" ht="13.75" customHeight="1">
      <c r="A77" s="74" t="s">
        <v>178</v>
      </c>
      <c r="B77" s="75" t="s">
        <v>179</v>
      </c>
      <c r="C77" s="71">
        <v>97357</v>
      </c>
      <c r="G77" s="73"/>
      <c r="H77" s="73"/>
      <c r="I77" s="72"/>
      <c r="K77" s="73"/>
    </row>
    <row r="78" spans="1:11" ht="13.75" customHeight="1">
      <c r="A78" s="74" t="s">
        <v>180</v>
      </c>
      <c r="B78" s="75" t="s">
        <v>181</v>
      </c>
      <c r="C78" s="71">
        <v>1679155</v>
      </c>
      <c r="G78" s="73"/>
      <c r="H78" s="73"/>
      <c r="I78" s="72"/>
      <c r="K78" s="73"/>
    </row>
    <row r="79" spans="1:11" ht="13.75" customHeight="1">
      <c r="A79" s="74" t="s">
        <v>182</v>
      </c>
      <c r="B79" s="75" t="s">
        <v>183</v>
      </c>
      <c r="C79" s="71">
        <v>2103961</v>
      </c>
      <c r="G79" s="73"/>
      <c r="H79" s="73"/>
      <c r="I79" s="72"/>
      <c r="K79" s="73"/>
    </row>
    <row r="80" spans="1:11" ht="13.75" customHeight="1">
      <c r="A80" s="74" t="s">
        <v>184</v>
      </c>
      <c r="B80" s="75" t="s">
        <v>185</v>
      </c>
      <c r="C80" s="71">
        <v>0</v>
      </c>
      <c r="G80" s="73"/>
      <c r="H80" s="73"/>
      <c r="I80" s="72"/>
      <c r="K80" s="73"/>
    </row>
    <row r="81" spans="1:11" ht="13.75" customHeight="1">
      <c r="A81" s="74" t="s">
        <v>186</v>
      </c>
      <c r="B81" s="75" t="s">
        <v>187</v>
      </c>
      <c r="C81" s="71">
        <v>159230</v>
      </c>
      <c r="G81" s="73"/>
      <c r="H81" s="73"/>
      <c r="I81" s="72"/>
      <c r="K81" s="73"/>
    </row>
    <row r="82" spans="1:11" ht="13.75" customHeight="1">
      <c r="A82" s="74" t="s">
        <v>188</v>
      </c>
      <c r="B82" s="75" t="s">
        <v>189</v>
      </c>
      <c r="C82" s="71">
        <v>973013</v>
      </c>
      <c r="G82" s="73"/>
      <c r="H82" s="73"/>
      <c r="I82" s="72"/>
      <c r="K82" s="73"/>
    </row>
    <row r="83" spans="1:11" ht="13.75" customHeight="1">
      <c r="A83" s="74" t="s">
        <v>190</v>
      </c>
      <c r="B83" s="75" t="s">
        <v>191</v>
      </c>
      <c r="C83" s="71">
        <v>0</v>
      </c>
      <c r="G83" s="73"/>
      <c r="H83" s="73"/>
      <c r="I83" s="72"/>
      <c r="K83" s="73"/>
    </row>
    <row r="84" spans="1:11" ht="13.75" customHeight="1">
      <c r="A84" s="74" t="s">
        <v>192</v>
      </c>
      <c r="B84" s="75" t="s">
        <v>435</v>
      </c>
      <c r="C84" s="71">
        <v>6146067</v>
      </c>
      <c r="G84" s="73"/>
      <c r="H84" s="73"/>
      <c r="I84" s="72"/>
      <c r="K84" s="73"/>
    </row>
    <row r="85" spans="1:11" ht="13.75" customHeight="1">
      <c r="A85" s="74" t="s">
        <v>194</v>
      </c>
      <c r="B85" s="75" t="s">
        <v>195</v>
      </c>
      <c r="C85" s="71">
        <v>0</v>
      </c>
      <c r="G85" s="73"/>
      <c r="H85" s="73"/>
      <c r="I85" s="72"/>
      <c r="K85" s="73"/>
    </row>
    <row r="86" spans="1:11" ht="13.75" customHeight="1">
      <c r="A86" s="74" t="s">
        <v>196</v>
      </c>
      <c r="B86" s="75" t="s">
        <v>197</v>
      </c>
      <c r="C86" s="71">
        <v>627604</v>
      </c>
      <c r="G86" s="73"/>
      <c r="H86" s="73"/>
      <c r="I86" s="72"/>
      <c r="K86" s="73"/>
    </row>
    <row r="87" spans="1:11" ht="13.75" customHeight="1">
      <c r="A87" s="104" t="s">
        <v>198</v>
      </c>
      <c r="B87" s="105" t="s">
        <v>199</v>
      </c>
      <c r="C87" s="71">
        <v>6609036</v>
      </c>
      <c r="G87" s="73"/>
      <c r="H87" s="73"/>
      <c r="I87" s="72"/>
      <c r="K87" s="73"/>
    </row>
    <row r="88" spans="1:11" ht="13.75" customHeight="1">
      <c r="A88" s="74" t="s">
        <v>200</v>
      </c>
      <c r="B88" s="75" t="s">
        <v>201</v>
      </c>
      <c r="C88" s="71">
        <v>0</v>
      </c>
      <c r="G88" s="73"/>
      <c r="H88" s="73"/>
      <c r="I88" s="72"/>
      <c r="K88" s="73"/>
    </row>
    <row r="89" spans="1:11" ht="13.75" customHeight="1">
      <c r="A89" s="74" t="s">
        <v>202</v>
      </c>
      <c r="B89" s="75" t="s">
        <v>203</v>
      </c>
      <c r="C89" s="71">
        <v>0</v>
      </c>
      <c r="G89" s="73"/>
      <c r="H89" s="73"/>
      <c r="I89" s="72"/>
      <c r="K89" s="73"/>
    </row>
    <row r="90" spans="1:11" ht="13.75" customHeight="1">
      <c r="A90" s="74" t="s">
        <v>204</v>
      </c>
      <c r="B90" s="75" t="s">
        <v>205</v>
      </c>
      <c r="C90" s="71">
        <v>93711</v>
      </c>
      <c r="G90" s="73"/>
      <c r="H90" s="73"/>
      <c r="I90" s="72"/>
      <c r="K90" s="73"/>
    </row>
    <row r="91" spans="1:11" ht="13.75" customHeight="1">
      <c r="A91" s="74" t="s">
        <v>206</v>
      </c>
      <c r="B91" s="75" t="s">
        <v>207</v>
      </c>
      <c r="C91" s="71">
        <v>2183273</v>
      </c>
      <c r="G91" s="73"/>
      <c r="H91" s="73"/>
      <c r="I91" s="72"/>
      <c r="K91" s="73"/>
    </row>
    <row r="92" spans="1:11" ht="13.75" customHeight="1">
      <c r="A92" s="74" t="s">
        <v>208</v>
      </c>
      <c r="B92" s="75" t="s">
        <v>209</v>
      </c>
      <c r="C92" s="71">
        <v>3477559</v>
      </c>
      <c r="G92" s="73"/>
      <c r="H92" s="73"/>
      <c r="I92" s="72"/>
      <c r="K92" s="73"/>
    </row>
    <row r="93" spans="1:11" ht="13.75" customHeight="1">
      <c r="A93" s="74" t="s">
        <v>210</v>
      </c>
      <c r="B93" s="75" t="s">
        <v>211</v>
      </c>
      <c r="C93" s="71">
        <v>181533</v>
      </c>
      <c r="G93" s="73"/>
      <c r="H93" s="73"/>
      <c r="I93" s="72"/>
      <c r="K93" s="73"/>
    </row>
    <row r="94" spans="1:11" ht="13.75" customHeight="1">
      <c r="A94" s="74" t="s">
        <v>212</v>
      </c>
      <c r="B94" s="75" t="s">
        <v>213</v>
      </c>
      <c r="C94" s="71">
        <v>1136388</v>
      </c>
      <c r="G94" s="73"/>
      <c r="H94" s="73"/>
      <c r="I94" s="72"/>
      <c r="K94" s="73"/>
    </row>
    <row r="95" spans="1:11" ht="13.75" customHeight="1">
      <c r="A95" s="74" t="s">
        <v>214</v>
      </c>
      <c r="B95" s="75" t="s">
        <v>215</v>
      </c>
      <c r="C95" s="71">
        <v>7962642</v>
      </c>
      <c r="G95" s="73"/>
      <c r="H95" s="73"/>
      <c r="I95" s="72"/>
      <c r="K95" s="73"/>
    </row>
    <row r="96" spans="1:11" ht="13.75" customHeight="1">
      <c r="A96" s="74" t="s">
        <v>216</v>
      </c>
      <c r="B96" s="75" t="s">
        <v>217</v>
      </c>
      <c r="C96" s="71">
        <v>0</v>
      </c>
      <c r="G96" s="73"/>
      <c r="H96" s="73"/>
      <c r="I96" s="72"/>
      <c r="K96" s="73"/>
    </row>
    <row r="97" spans="1:11" ht="13.75" customHeight="1">
      <c r="A97" s="74" t="s">
        <v>218</v>
      </c>
      <c r="B97" s="75" t="s">
        <v>219</v>
      </c>
      <c r="C97" s="71">
        <v>7062083</v>
      </c>
      <c r="G97" s="73"/>
      <c r="H97" s="73"/>
      <c r="I97" s="72"/>
      <c r="K97" s="73"/>
    </row>
    <row r="98" spans="1:11" ht="13.75" customHeight="1">
      <c r="A98" s="74" t="s">
        <v>220</v>
      </c>
      <c r="B98" s="75" t="s">
        <v>221</v>
      </c>
      <c r="C98" s="71">
        <v>2062754</v>
      </c>
      <c r="G98" s="73"/>
      <c r="H98" s="73"/>
      <c r="I98" s="72"/>
      <c r="K98" s="73"/>
    </row>
    <row r="99" spans="1:11" ht="13.75" customHeight="1">
      <c r="A99" s="74" t="s">
        <v>222</v>
      </c>
      <c r="B99" s="75" t="s">
        <v>223</v>
      </c>
      <c r="C99" s="71">
        <v>4894936</v>
      </c>
      <c r="G99" s="73"/>
      <c r="H99" s="73"/>
      <c r="I99" s="72"/>
      <c r="K99" s="73"/>
    </row>
    <row r="100" spans="1:11" ht="13.75" customHeight="1">
      <c r="A100" s="74" t="s">
        <v>224</v>
      </c>
      <c r="B100" s="75" t="s">
        <v>225</v>
      </c>
      <c r="C100" s="71">
        <v>19790747</v>
      </c>
      <c r="G100" s="73"/>
      <c r="H100" s="73"/>
      <c r="I100" s="72"/>
      <c r="K100" s="73"/>
    </row>
    <row r="101" spans="1:11" ht="13.75" customHeight="1">
      <c r="A101" s="74" t="s">
        <v>226</v>
      </c>
      <c r="B101" s="75" t="s">
        <v>227</v>
      </c>
      <c r="C101" s="71">
        <v>5492869</v>
      </c>
      <c r="G101" s="73"/>
      <c r="H101" s="73"/>
      <c r="I101" s="72"/>
      <c r="K101" s="73"/>
    </row>
    <row r="102" spans="1:11" ht="13.75" customHeight="1">
      <c r="A102" s="74" t="s">
        <v>228</v>
      </c>
      <c r="B102" s="75" t="s">
        <v>229</v>
      </c>
      <c r="C102" s="71">
        <v>5331428</v>
      </c>
      <c r="G102" s="73"/>
      <c r="H102" s="73"/>
      <c r="I102" s="72"/>
      <c r="K102" s="73"/>
    </row>
    <row r="103" spans="1:11" ht="13.75" customHeight="1">
      <c r="A103" s="74" t="s">
        <v>230</v>
      </c>
      <c r="B103" s="75" t="s">
        <v>231</v>
      </c>
      <c r="C103" s="71">
        <v>2637497</v>
      </c>
      <c r="G103" s="73"/>
      <c r="H103" s="73"/>
      <c r="I103" s="72"/>
      <c r="K103" s="73"/>
    </row>
    <row r="104" spans="1:11" ht="13.75" customHeight="1">
      <c r="A104" s="74" t="s">
        <v>232</v>
      </c>
      <c r="B104" s="75" t="s">
        <v>233</v>
      </c>
      <c r="C104" s="71">
        <v>5668592</v>
      </c>
      <c r="G104" s="73"/>
      <c r="H104" s="73"/>
      <c r="I104" s="72"/>
      <c r="K104" s="73"/>
    </row>
    <row r="105" spans="1:11" ht="13.75" customHeight="1">
      <c r="A105" s="74" t="s">
        <v>234</v>
      </c>
      <c r="B105" s="75" t="s">
        <v>235</v>
      </c>
      <c r="C105" s="71">
        <v>2110684</v>
      </c>
      <c r="G105" s="73"/>
      <c r="H105" s="73"/>
      <c r="I105" s="72"/>
      <c r="K105" s="73"/>
    </row>
    <row r="106" spans="1:11" ht="13.75" customHeight="1">
      <c r="A106" s="74" t="s">
        <v>236</v>
      </c>
      <c r="B106" s="75" t="s">
        <v>237</v>
      </c>
      <c r="C106" s="71">
        <v>4349057</v>
      </c>
      <c r="G106" s="73"/>
      <c r="H106" s="73"/>
      <c r="I106" s="72"/>
      <c r="K106" s="73"/>
    </row>
    <row r="107" spans="1:11" ht="13.75" customHeight="1">
      <c r="A107" s="74" t="s">
        <v>238</v>
      </c>
      <c r="B107" s="75" t="s">
        <v>239</v>
      </c>
      <c r="C107" s="71">
        <v>3128380</v>
      </c>
      <c r="G107" s="73"/>
      <c r="H107" s="73"/>
      <c r="I107" s="72"/>
      <c r="K107" s="73"/>
    </row>
    <row r="108" spans="1:11" ht="13.75" customHeight="1">
      <c r="A108" s="74" t="s">
        <v>240</v>
      </c>
      <c r="B108" s="75" t="s">
        <v>241</v>
      </c>
      <c r="C108" s="71">
        <v>2104089</v>
      </c>
      <c r="G108" s="73"/>
      <c r="H108" s="73"/>
      <c r="I108" s="72"/>
      <c r="K108" s="73"/>
    </row>
    <row r="109" spans="1:11" ht="13.75" customHeight="1">
      <c r="A109" s="74" t="s">
        <v>242</v>
      </c>
      <c r="B109" s="75" t="s">
        <v>243</v>
      </c>
      <c r="C109" s="71">
        <v>2780592</v>
      </c>
      <c r="G109" s="73"/>
      <c r="H109" s="73"/>
      <c r="I109" s="72"/>
      <c r="K109" s="73"/>
    </row>
    <row r="110" spans="1:11" ht="13.75" customHeight="1">
      <c r="A110" s="74" t="s">
        <v>244</v>
      </c>
      <c r="B110" s="79" t="s">
        <v>245</v>
      </c>
      <c r="C110" s="71">
        <v>462799</v>
      </c>
      <c r="G110" s="73"/>
      <c r="H110" s="73"/>
      <c r="I110" s="72"/>
      <c r="K110" s="73"/>
    </row>
    <row r="111" spans="1:11" ht="13.75" customHeight="1">
      <c r="A111" s="74" t="s">
        <v>246</v>
      </c>
      <c r="B111" s="75" t="s">
        <v>247</v>
      </c>
      <c r="C111" s="71">
        <v>624284</v>
      </c>
      <c r="G111" s="73"/>
      <c r="H111" s="73"/>
      <c r="I111" s="72"/>
      <c r="K111" s="73"/>
    </row>
    <row r="112" spans="1:11" ht="13.75" customHeight="1">
      <c r="A112" s="74" t="s">
        <v>248</v>
      </c>
      <c r="B112" s="75" t="s">
        <v>249</v>
      </c>
      <c r="C112" s="71">
        <v>151803</v>
      </c>
      <c r="G112" s="73"/>
      <c r="H112" s="73"/>
      <c r="I112" s="72"/>
      <c r="K112" s="73"/>
    </row>
    <row r="113" spans="1:11" ht="13.75" customHeight="1">
      <c r="A113" s="74" t="s">
        <v>250</v>
      </c>
      <c r="B113" s="75" t="s">
        <v>251</v>
      </c>
      <c r="C113" s="71">
        <v>0</v>
      </c>
      <c r="G113" s="73"/>
      <c r="H113" s="73"/>
      <c r="I113" s="72"/>
      <c r="K113" s="73"/>
    </row>
    <row r="114" spans="1:11" ht="13.75" customHeight="1">
      <c r="A114" s="74" t="s">
        <v>252</v>
      </c>
      <c r="B114" s="75" t="s">
        <v>253</v>
      </c>
      <c r="C114" s="71">
        <v>386523</v>
      </c>
      <c r="G114" s="73"/>
      <c r="H114" s="73"/>
      <c r="I114" s="72"/>
      <c r="K114" s="73"/>
    </row>
    <row r="115" spans="1:11" ht="13.75" customHeight="1">
      <c r="A115" s="74" t="s">
        <v>254</v>
      </c>
      <c r="B115" s="75" t="s">
        <v>255</v>
      </c>
      <c r="C115" s="71">
        <v>0</v>
      </c>
      <c r="G115" s="73"/>
      <c r="H115" s="73"/>
      <c r="I115" s="72"/>
      <c r="K115" s="73"/>
    </row>
    <row r="116" spans="1:11" ht="13.75" customHeight="1">
      <c r="A116" s="74" t="s">
        <v>256</v>
      </c>
      <c r="B116" s="75" t="s">
        <v>257</v>
      </c>
      <c r="C116" s="71">
        <v>3803764</v>
      </c>
      <c r="G116" s="73"/>
      <c r="H116" s="73"/>
      <c r="I116" s="72"/>
      <c r="K116" s="73"/>
    </row>
    <row r="117" spans="1:11" ht="13.75" customHeight="1">
      <c r="A117" s="74" t="s">
        <v>258</v>
      </c>
      <c r="B117" s="75" t="s">
        <v>259</v>
      </c>
      <c r="C117" s="71">
        <v>0</v>
      </c>
      <c r="G117" s="73"/>
      <c r="H117" s="73"/>
      <c r="I117" s="72"/>
      <c r="K117" s="73"/>
    </row>
    <row r="118" spans="1:11" ht="13.75" customHeight="1">
      <c r="A118" s="74" t="s">
        <v>260</v>
      </c>
      <c r="B118" s="75" t="s">
        <v>261</v>
      </c>
      <c r="C118" s="71">
        <v>224113</v>
      </c>
      <c r="G118" s="73"/>
      <c r="H118" s="73"/>
      <c r="I118" s="72"/>
      <c r="K118" s="73"/>
    </row>
    <row r="119" spans="1:11" ht="13.75" customHeight="1">
      <c r="A119" s="74" t="s">
        <v>262</v>
      </c>
      <c r="B119" s="75" t="s">
        <v>263</v>
      </c>
      <c r="C119" s="71">
        <v>561891</v>
      </c>
      <c r="G119" s="73"/>
      <c r="H119" s="73"/>
      <c r="I119" s="72"/>
      <c r="K119" s="73"/>
    </row>
    <row r="120" spans="1:11" ht="13.75" customHeight="1">
      <c r="A120" s="74" t="s">
        <v>264</v>
      </c>
      <c r="B120" s="75" t="s">
        <v>265</v>
      </c>
      <c r="C120" s="71">
        <v>0</v>
      </c>
      <c r="G120" s="73"/>
      <c r="H120" s="73"/>
      <c r="I120" s="72"/>
      <c r="K120" s="73"/>
    </row>
    <row r="121" spans="1:11" ht="13.75" customHeight="1">
      <c r="A121" s="74" t="s">
        <v>266</v>
      </c>
      <c r="B121" s="75" t="s">
        <v>267</v>
      </c>
      <c r="C121" s="71">
        <v>10450276</v>
      </c>
      <c r="G121" s="73"/>
      <c r="H121" s="73"/>
      <c r="I121" s="72"/>
      <c r="K121" s="73"/>
    </row>
    <row r="122" spans="1:11" ht="13.75" customHeight="1">
      <c r="A122" s="74" t="s">
        <v>268</v>
      </c>
      <c r="B122" s="75" t="s">
        <v>269</v>
      </c>
      <c r="C122" s="71">
        <v>3322105</v>
      </c>
      <c r="G122" s="73"/>
      <c r="H122" s="73"/>
      <c r="I122" s="72"/>
      <c r="K122" s="73"/>
    </row>
    <row r="123" spans="1:11" ht="13.75" customHeight="1">
      <c r="A123" s="74" t="s">
        <v>270</v>
      </c>
      <c r="B123" s="75" t="s">
        <v>271</v>
      </c>
      <c r="C123" s="71">
        <v>4563564</v>
      </c>
      <c r="G123" s="73"/>
      <c r="H123" s="73"/>
      <c r="I123" s="72"/>
      <c r="K123" s="73"/>
    </row>
    <row r="124" spans="1:11" ht="13.75" customHeight="1">
      <c r="A124" s="74" t="s">
        <v>272</v>
      </c>
      <c r="B124" s="75" t="s">
        <v>273</v>
      </c>
      <c r="C124" s="71">
        <v>2082519</v>
      </c>
      <c r="G124" s="73"/>
      <c r="H124" s="73"/>
      <c r="I124" s="72"/>
      <c r="K124" s="73"/>
    </row>
    <row r="125" spans="1:11" ht="13.75" customHeight="1">
      <c r="A125" s="80" t="s">
        <v>274</v>
      </c>
      <c r="B125" s="81" t="s">
        <v>275</v>
      </c>
      <c r="C125" s="71">
        <v>27953</v>
      </c>
      <c r="G125" s="73"/>
      <c r="H125" s="73"/>
      <c r="I125" s="72"/>
      <c r="K125" s="73"/>
    </row>
    <row r="126" spans="1:11" ht="13.75" customHeight="1" thickBot="1">
      <c r="A126" s="82"/>
      <c r="B126" s="83" t="s">
        <v>309</v>
      </c>
      <c r="C126" s="71">
        <v>18340849</v>
      </c>
      <c r="G126" s="73"/>
      <c r="H126" s="73"/>
      <c r="I126" s="84"/>
      <c r="K126" s="73"/>
    </row>
    <row r="127" spans="1:11" ht="13.75" customHeight="1" thickBot="1">
      <c r="A127" s="439" t="s">
        <v>301</v>
      </c>
      <c r="B127" s="440"/>
      <c r="C127" s="85">
        <v>287541342</v>
      </c>
      <c r="E127" s="72"/>
      <c r="G127" s="73"/>
      <c r="H127" s="73"/>
      <c r="K127" s="73"/>
    </row>
    <row r="128" spans="1:11" ht="13.75" customHeight="1">
      <c r="G128" s="73"/>
    </row>
    <row r="129" spans="1:7" ht="13.75" customHeight="1" thickBot="1">
      <c r="C129" s="65">
        <f>COUNTIF(C11:C125,"&gt;0")</f>
        <v>79</v>
      </c>
    </row>
    <row r="130" spans="1:7" ht="13.75" customHeight="1">
      <c r="A130" s="441" t="s">
        <v>428</v>
      </c>
      <c r="B130" s="442"/>
      <c r="C130" s="442"/>
      <c r="D130" s="443"/>
      <c r="E130" s="89"/>
      <c r="F130" s="89"/>
      <c r="G130" s="90"/>
    </row>
    <row r="131" spans="1:7" ht="13.75" customHeight="1">
      <c r="A131" s="444"/>
      <c r="B131" s="445"/>
      <c r="C131" s="445"/>
      <c r="D131" s="446"/>
      <c r="E131" s="91"/>
      <c r="F131" s="91"/>
      <c r="G131" s="91"/>
    </row>
    <row r="132" spans="1:7" ht="13.75" customHeight="1">
      <c r="A132" s="444"/>
      <c r="B132" s="445"/>
      <c r="C132" s="445"/>
      <c r="D132" s="446"/>
      <c r="E132" s="91"/>
      <c r="F132" s="91"/>
      <c r="G132" s="91"/>
    </row>
    <row r="133" spans="1:7" ht="13.75" customHeight="1">
      <c r="A133" s="444"/>
      <c r="B133" s="445"/>
      <c r="C133" s="445"/>
      <c r="D133" s="446"/>
      <c r="E133" s="91"/>
      <c r="F133" s="91"/>
      <c r="G133" s="91"/>
    </row>
    <row r="134" spans="1:7" ht="13.75" customHeight="1">
      <c r="A134" s="444"/>
      <c r="B134" s="445"/>
      <c r="C134" s="445"/>
      <c r="D134" s="446"/>
    </row>
    <row r="135" spans="1:7" ht="13.75" customHeight="1">
      <c r="A135" s="444"/>
      <c r="B135" s="445"/>
      <c r="C135" s="445"/>
      <c r="D135" s="446"/>
    </row>
    <row r="136" spans="1:7" ht="13.75" customHeight="1">
      <c r="A136" s="444"/>
      <c r="B136" s="445"/>
      <c r="C136" s="445"/>
      <c r="D136" s="446"/>
    </row>
    <row r="137" spans="1:7" ht="13.75" customHeight="1">
      <c r="A137" s="444"/>
      <c r="B137" s="445"/>
      <c r="C137" s="445"/>
      <c r="D137" s="446"/>
    </row>
    <row r="138" spans="1:7" ht="13.75" customHeight="1">
      <c r="A138" s="444"/>
      <c r="B138" s="445"/>
      <c r="C138" s="445"/>
      <c r="D138" s="446"/>
    </row>
    <row r="139" spans="1:7" ht="13.75" customHeight="1">
      <c r="A139" s="444"/>
      <c r="B139" s="445"/>
      <c r="C139" s="445"/>
      <c r="D139" s="446"/>
    </row>
    <row r="140" spans="1:7" ht="13.75" customHeight="1">
      <c r="A140" s="444"/>
      <c r="B140" s="445"/>
      <c r="C140" s="445"/>
      <c r="D140" s="446"/>
    </row>
    <row r="141" spans="1:7" ht="13.75" customHeight="1">
      <c r="A141" s="444"/>
      <c r="B141" s="445"/>
      <c r="C141" s="445"/>
      <c r="D141" s="446"/>
    </row>
    <row r="142" spans="1:7" ht="13.75" customHeight="1">
      <c r="A142" s="444"/>
      <c r="B142" s="445"/>
      <c r="C142" s="445"/>
      <c r="D142" s="446"/>
    </row>
    <row r="143" spans="1:7" ht="13.75" customHeight="1">
      <c r="A143" s="444"/>
      <c r="B143" s="445"/>
      <c r="C143" s="445"/>
      <c r="D143" s="446"/>
    </row>
    <row r="144" spans="1:7" ht="13.75" customHeight="1">
      <c r="A144" s="444"/>
      <c r="B144" s="445"/>
      <c r="C144" s="445"/>
      <c r="D144" s="446"/>
    </row>
    <row r="145" spans="1:4" ht="143.5" customHeight="1" thickBot="1">
      <c r="A145" s="447"/>
      <c r="B145" s="448"/>
      <c r="C145" s="448"/>
      <c r="D145" s="449"/>
    </row>
    <row r="146" spans="1:4" ht="13.75" customHeight="1">
      <c r="A146" s="65"/>
    </row>
    <row r="147" spans="1:4" ht="13.75" customHeight="1">
      <c r="A147" s="65"/>
    </row>
    <row r="148" spans="1:4" ht="13.75" customHeight="1">
      <c r="A148" s="65"/>
    </row>
    <row r="149" spans="1:4" ht="13.75" customHeight="1">
      <c r="A149" s="65"/>
    </row>
    <row r="150" spans="1:4" ht="13.75" customHeight="1">
      <c r="A150" s="65"/>
    </row>
    <row r="151" spans="1:4" ht="13.75" customHeight="1">
      <c r="A151" s="65"/>
    </row>
    <row r="152" spans="1:4" ht="13.75" customHeight="1">
      <c r="A152" s="65"/>
    </row>
    <row r="153" spans="1:4" ht="13.75" customHeight="1">
      <c r="A153" s="65"/>
    </row>
    <row r="154" spans="1:4" ht="13.75" customHeight="1">
      <c r="A154" s="65"/>
    </row>
    <row r="155" spans="1:4" ht="13.75" customHeight="1">
      <c r="A155" s="65"/>
    </row>
    <row r="156" spans="1:4" ht="13.75" customHeight="1">
      <c r="A156" s="65"/>
    </row>
    <row r="157" spans="1:4" ht="13.75" customHeight="1">
      <c r="A157" s="65"/>
    </row>
    <row r="158" spans="1:4" ht="13.75" customHeight="1">
      <c r="A158" s="65"/>
    </row>
    <row r="159" spans="1:4" ht="13.75" customHeight="1">
      <c r="A159" s="65"/>
    </row>
    <row r="160" spans="1:4" ht="13.75" customHeight="1">
      <c r="A160" s="65"/>
    </row>
    <row r="161" spans="1:1" ht="13.75" customHeight="1">
      <c r="A161" s="65"/>
    </row>
    <row r="162" spans="1:1" ht="13.75" customHeight="1">
      <c r="A162" s="65"/>
    </row>
  </sheetData>
  <mergeCells count="6">
    <mergeCell ref="A130:D145"/>
    <mergeCell ref="A127:B127"/>
    <mergeCell ref="A5:C5"/>
    <mergeCell ref="A6:C6"/>
    <mergeCell ref="A7:C7"/>
    <mergeCell ref="A8:D9"/>
  </mergeCells>
  <printOptions horizontalCentered="1"/>
  <pageMargins left="0.7" right="0.7" top="0.75" bottom="0.75" header="0.3" footer="0.3"/>
  <pageSetup orientation="portrait" r:id="rId1"/>
  <headerFooter>
    <oddFooter>&amp;L&amp;"-,Italic"&amp;8Division of School Business
School Allotment Section
FY2021-2022 Planning</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F0"/>
  </sheetPr>
  <dimension ref="A1:F121"/>
  <sheetViews>
    <sheetView zoomScaleNormal="100" workbookViewId="0">
      <selection activeCell="A3" sqref="A3:C3"/>
    </sheetView>
  </sheetViews>
  <sheetFormatPr defaultRowHeight="14.5"/>
  <cols>
    <col min="1" max="1" width="13.1796875" customWidth="1"/>
    <col min="2" max="2" width="20.26953125" customWidth="1"/>
    <col min="3" max="3" width="15.54296875" style="282" customWidth="1"/>
    <col min="5" max="5" width="9.81640625" bestFit="1" customWidth="1"/>
  </cols>
  <sheetData>
    <row r="1" spans="1:6">
      <c r="A1" s="433" t="s">
        <v>437</v>
      </c>
      <c r="B1" s="433"/>
      <c r="C1" s="433"/>
      <c r="D1" s="106"/>
    </row>
    <row r="2" spans="1:6">
      <c r="A2" s="433" t="s">
        <v>409</v>
      </c>
      <c r="B2" s="433"/>
      <c r="C2" s="433"/>
      <c r="D2" s="106"/>
    </row>
    <row r="3" spans="1:6">
      <c r="A3" s="433" t="s">
        <v>410</v>
      </c>
      <c r="B3" s="433"/>
      <c r="C3" s="433"/>
      <c r="D3" s="106"/>
    </row>
    <row r="4" spans="1:6" ht="8.25" customHeight="1" thickBot="1">
      <c r="A4" s="109"/>
      <c r="B4" s="109"/>
      <c r="C4" s="109"/>
      <c r="D4" s="109"/>
    </row>
    <row r="5" spans="1:6" ht="15" thickBot="1">
      <c r="A5" s="267" t="s">
        <v>407</v>
      </c>
      <c r="B5" s="268" t="s">
        <v>297</v>
      </c>
      <c r="C5" s="269" t="s">
        <v>408</v>
      </c>
    </row>
    <row r="6" spans="1:6">
      <c r="A6" s="270" t="s">
        <v>47</v>
      </c>
      <c r="B6" s="271" t="s">
        <v>48</v>
      </c>
      <c r="C6" s="272">
        <v>4994989</v>
      </c>
      <c r="F6" s="286"/>
    </row>
    <row r="7" spans="1:6">
      <c r="A7" s="273" t="s">
        <v>49</v>
      </c>
      <c r="B7" s="274" t="s">
        <v>50</v>
      </c>
      <c r="C7" s="272">
        <v>857279</v>
      </c>
      <c r="F7" s="286"/>
    </row>
    <row r="8" spans="1:6">
      <c r="A8" s="273" t="s">
        <v>4</v>
      </c>
      <c r="B8" s="274" t="s">
        <v>51</v>
      </c>
      <c r="C8" s="272">
        <v>332612</v>
      </c>
      <c r="F8" s="286"/>
    </row>
    <row r="9" spans="1:6">
      <c r="A9" s="273" t="s">
        <v>52</v>
      </c>
      <c r="B9" s="274" t="s">
        <v>53</v>
      </c>
      <c r="C9" s="272">
        <v>839501</v>
      </c>
      <c r="F9" s="286"/>
    </row>
    <row r="10" spans="1:6">
      <c r="A10" s="273" t="s">
        <v>54</v>
      </c>
      <c r="B10" s="274" t="s">
        <v>55</v>
      </c>
      <c r="C10" s="272">
        <v>661350</v>
      </c>
      <c r="F10" s="286"/>
    </row>
    <row r="11" spans="1:6">
      <c r="A11" s="273" t="s">
        <v>56</v>
      </c>
      <c r="B11" s="274" t="s">
        <v>57</v>
      </c>
      <c r="C11" s="272">
        <v>388287</v>
      </c>
      <c r="F11" s="286"/>
    </row>
    <row r="12" spans="1:6">
      <c r="A12" s="273" t="s">
        <v>58</v>
      </c>
      <c r="B12" s="274" t="s">
        <v>59</v>
      </c>
      <c r="C12" s="272">
        <v>1561132</v>
      </c>
      <c r="F12" s="286"/>
    </row>
    <row r="13" spans="1:6">
      <c r="A13" s="273" t="s">
        <v>60</v>
      </c>
      <c r="B13" s="274" t="s">
        <v>61</v>
      </c>
      <c r="C13" s="272">
        <v>579312</v>
      </c>
      <c r="F13" s="286"/>
    </row>
    <row r="14" spans="1:6">
      <c r="A14" s="273" t="s">
        <v>62</v>
      </c>
      <c r="B14" s="274" t="s">
        <v>63</v>
      </c>
      <c r="C14" s="272">
        <v>1091047</v>
      </c>
      <c r="F14" s="286"/>
    </row>
    <row r="15" spans="1:6">
      <c r="A15" s="273" t="s">
        <v>64</v>
      </c>
      <c r="B15" s="274" t="s">
        <v>65</v>
      </c>
      <c r="C15" s="272">
        <v>2746087</v>
      </c>
      <c r="F15" s="286"/>
    </row>
    <row r="16" spans="1:6">
      <c r="A16" s="273" t="s">
        <v>66</v>
      </c>
      <c r="B16" s="274" t="s">
        <v>67</v>
      </c>
      <c r="C16" s="272">
        <v>4784671</v>
      </c>
      <c r="F16" s="286"/>
    </row>
    <row r="17" spans="1:6">
      <c r="A17" s="273" t="s">
        <v>68</v>
      </c>
      <c r="B17" s="274" t="s">
        <v>69</v>
      </c>
      <c r="C17" s="272">
        <v>801617</v>
      </c>
      <c r="F17" s="286"/>
    </row>
    <row r="18" spans="1:6">
      <c r="A18" s="273" t="s">
        <v>70</v>
      </c>
      <c r="B18" s="274" t="s">
        <v>71</v>
      </c>
      <c r="C18" s="272">
        <v>2900578</v>
      </c>
      <c r="F18" s="286"/>
    </row>
    <row r="19" spans="1:6">
      <c r="A19" s="273" t="s">
        <v>72</v>
      </c>
      <c r="B19" s="274" t="s">
        <v>73</v>
      </c>
      <c r="C19" s="272">
        <v>4986845</v>
      </c>
      <c r="F19" s="286"/>
    </row>
    <row r="20" spans="1:6">
      <c r="A20" s="273" t="s">
        <v>74</v>
      </c>
      <c r="B20" s="274" t="s">
        <v>75</v>
      </c>
      <c r="C20" s="272">
        <v>1049634</v>
      </c>
      <c r="F20" s="286"/>
    </row>
    <row r="21" spans="1:6">
      <c r="A21" s="273" t="s">
        <v>76</v>
      </c>
      <c r="B21" s="274" t="s">
        <v>77</v>
      </c>
      <c r="C21" s="272">
        <v>2133947</v>
      </c>
      <c r="F21" s="286"/>
    </row>
    <row r="22" spans="1:6">
      <c r="A22" s="273" t="s">
        <v>78</v>
      </c>
      <c r="B22" s="274" t="s">
        <v>79</v>
      </c>
      <c r="C22" s="272">
        <v>370450</v>
      </c>
      <c r="F22" s="286"/>
    </row>
    <row r="23" spans="1:6">
      <c r="A23" s="273" t="s">
        <v>80</v>
      </c>
      <c r="B23" s="274" t="s">
        <v>81</v>
      </c>
      <c r="C23" s="272">
        <v>1485638</v>
      </c>
      <c r="F23" s="286"/>
    </row>
    <row r="24" spans="1:6">
      <c r="A24" s="273" t="s">
        <v>82</v>
      </c>
      <c r="B24" s="274" t="s">
        <v>83</v>
      </c>
      <c r="C24" s="272">
        <v>571988</v>
      </c>
      <c r="F24" s="286"/>
    </row>
    <row r="25" spans="1:6">
      <c r="A25" s="273" t="s">
        <v>84</v>
      </c>
      <c r="B25" s="274" t="s">
        <v>85</v>
      </c>
      <c r="C25" s="272">
        <v>2999690</v>
      </c>
      <c r="F25" s="286"/>
    </row>
    <row r="26" spans="1:6">
      <c r="A26" s="273" t="s">
        <v>86</v>
      </c>
      <c r="B26" s="274" t="s">
        <v>87</v>
      </c>
      <c r="C26" s="272">
        <v>912413</v>
      </c>
      <c r="F26" s="286"/>
    </row>
    <row r="27" spans="1:6">
      <c r="A27" s="273" t="s">
        <v>88</v>
      </c>
      <c r="B27" s="274" t="s">
        <v>89</v>
      </c>
      <c r="C27" s="272">
        <v>592157</v>
      </c>
      <c r="F27" s="286"/>
    </row>
    <row r="28" spans="1:6">
      <c r="A28" s="273" t="s">
        <v>90</v>
      </c>
      <c r="B28" s="274" t="s">
        <v>91</v>
      </c>
      <c r="C28" s="272">
        <v>1591919</v>
      </c>
      <c r="F28" s="286"/>
    </row>
    <row r="29" spans="1:6">
      <c r="A29" s="273" t="s">
        <v>92</v>
      </c>
      <c r="B29" s="274" t="s">
        <v>93</v>
      </c>
      <c r="C29" s="272">
        <v>871434</v>
      </c>
      <c r="F29" s="286"/>
    </row>
    <row r="30" spans="1:6">
      <c r="A30" s="273" t="s">
        <v>94</v>
      </c>
      <c r="B30" s="274" t="s">
        <v>95</v>
      </c>
      <c r="C30" s="272">
        <v>453681</v>
      </c>
      <c r="F30" s="286"/>
    </row>
    <row r="31" spans="1:6">
      <c r="A31" s="273" t="s">
        <v>96</v>
      </c>
      <c r="B31" s="274" t="s">
        <v>97</v>
      </c>
      <c r="C31" s="272">
        <v>332612</v>
      </c>
      <c r="F31" s="286"/>
    </row>
    <row r="32" spans="1:6">
      <c r="A32" s="273" t="s">
        <v>98</v>
      </c>
      <c r="B32" s="274" t="s">
        <v>99</v>
      </c>
      <c r="C32" s="272">
        <v>3546990</v>
      </c>
      <c r="F32" s="286"/>
    </row>
    <row r="33" spans="1:6">
      <c r="A33" s="273" t="s">
        <v>100</v>
      </c>
      <c r="B33" s="274" t="s">
        <v>101</v>
      </c>
      <c r="C33" s="272">
        <v>1452908</v>
      </c>
      <c r="F33" s="286"/>
    </row>
    <row r="34" spans="1:6">
      <c r="A34" s="273" t="s">
        <v>102</v>
      </c>
      <c r="B34" s="274" t="s">
        <v>103</v>
      </c>
      <c r="C34" s="272">
        <v>601089</v>
      </c>
      <c r="F34" s="286"/>
    </row>
    <row r="35" spans="1:6">
      <c r="A35" s="273" t="s">
        <v>104</v>
      </c>
      <c r="B35" s="274" t="s">
        <v>105</v>
      </c>
      <c r="C35" s="272">
        <v>2664098</v>
      </c>
      <c r="F35" s="286"/>
    </row>
    <row r="36" spans="1:6">
      <c r="A36" s="273" t="s">
        <v>106</v>
      </c>
      <c r="B36" s="274" t="s">
        <v>107</v>
      </c>
      <c r="C36" s="272">
        <v>11100780</v>
      </c>
      <c r="F36" s="286"/>
    </row>
    <row r="37" spans="1:6">
      <c r="A37" s="273" t="s">
        <v>108</v>
      </c>
      <c r="B37" s="274" t="s">
        <v>109</v>
      </c>
      <c r="C37" s="272">
        <v>724755</v>
      </c>
      <c r="F37" s="286"/>
    </row>
    <row r="38" spans="1:6">
      <c r="A38" s="273" t="s">
        <v>110</v>
      </c>
      <c r="B38" s="274" t="s">
        <v>111</v>
      </c>
      <c r="C38" s="272">
        <v>907576</v>
      </c>
      <c r="F38" s="286"/>
    </row>
    <row r="39" spans="1:6">
      <c r="A39" s="273" t="s">
        <v>112</v>
      </c>
      <c r="B39" s="274" t="s">
        <v>113</v>
      </c>
      <c r="C39" s="272">
        <v>3886371</v>
      </c>
      <c r="F39" s="286"/>
    </row>
    <row r="40" spans="1:6">
      <c r="A40" s="273" t="s">
        <v>114</v>
      </c>
      <c r="B40" s="274" t="s">
        <v>115</v>
      </c>
      <c r="C40" s="272">
        <v>844329</v>
      </c>
      <c r="F40" s="286"/>
    </row>
    <row r="41" spans="1:6">
      <c r="A41" s="273" t="s">
        <v>116</v>
      </c>
      <c r="B41" s="274" t="s">
        <v>117</v>
      </c>
      <c r="C41" s="272">
        <v>684760</v>
      </c>
      <c r="F41" s="286"/>
    </row>
    <row r="42" spans="1:6">
      <c r="A42" s="273" t="s">
        <v>118</v>
      </c>
      <c r="B42" s="274" t="s">
        <v>119</v>
      </c>
      <c r="C42" s="272">
        <v>1085432</v>
      </c>
      <c r="F42" s="286"/>
    </row>
    <row r="43" spans="1:6">
      <c r="A43" s="273" t="s">
        <v>120</v>
      </c>
      <c r="B43" s="274" t="s">
        <v>121</v>
      </c>
      <c r="C43" s="272">
        <v>2247880</v>
      </c>
      <c r="F43" s="286"/>
    </row>
    <row r="44" spans="1:6">
      <c r="A44" s="273" t="s">
        <v>122</v>
      </c>
      <c r="B44" s="274" t="s">
        <v>123</v>
      </c>
      <c r="C44" s="272">
        <v>7383368</v>
      </c>
      <c r="F44" s="286"/>
    </row>
    <row r="45" spans="1:6">
      <c r="A45" s="273" t="s">
        <v>124</v>
      </c>
      <c r="B45" s="274" t="s">
        <v>125</v>
      </c>
      <c r="C45" s="272">
        <v>1518511</v>
      </c>
      <c r="F45" s="286"/>
    </row>
    <row r="46" spans="1:6">
      <c r="A46" s="273" t="s">
        <v>126</v>
      </c>
      <c r="B46" s="274" t="s">
        <v>127</v>
      </c>
      <c r="C46" s="272">
        <v>12616851</v>
      </c>
      <c r="F46" s="286"/>
    </row>
    <row r="47" spans="1:6">
      <c r="A47" s="273" t="s">
        <v>128</v>
      </c>
      <c r="B47" s="274" t="s">
        <v>129</v>
      </c>
      <c r="C47" s="272">
        <v>1666156</v>
      </c>
      <c r="F47" s="286"/>
    </row>
    <row r="48" spans="1:6">
      <c r="A48" s="273" t="s">
        <v>130</v>
      </c>
      <c r="B48" s="274" t="s">
        <v>131</v>
      </c>
      <c r="C48" s="272">
        <v>5830929</v>
      </c>
      <c r="F48" s="286"/>
    </row>
    <row r="49" spans="1:6">
      <c r="A49" s="273" t="s">
        <v>132</v>
      </c>
      <c r="B49" s="274" t="s">
        <v>133</v>
      </c>
      <c r="C49" s="272">
        <v>332612</v>
      </c>
      <c r="F49" s="286"/>
    </row>
    <row r="50" spans="1:6">
      <c r="A50" s="273" t="s">
        <v>134</v>
      </c>
      <c r="B50" s="274" t="s">
        <v>135</v>
      </c>
      <c r="C50" s="272">
        <v>332612</v>
      </c>
      <c r="F50" s="286"/>
    </row>
    <row r="51" spans="1:6">
      <c r="A51" s="273" t="s">
        <v>136</v>
      </c>
      <c r="B51" s="274" t="s">
        <v>137</v>
      </c>
      <c r="C51" s="272">
        <v>1767617</v>
      </c>
      <c r="F51" s="286"/>
    </row>
    <row r="52" spans="1:6">
      <c r="A52" s="273" t="s">
        <v>138</v>
      </c>
      <c r="B52" s="274" t="s">
        <v>139</v>
      </c>
      <c r="C52" s="272">
        <v>724756</v>
      </c>
      <c r="F52" s="286"/>
    </row>
    <row r="53" spans="1:6">
      <c r="A53" s="273" t="s">
        <v>140</v>
      </c>
      <c r="B53" s="274" t="s">
        <v>141</v>
      </c>
      <c r="C53" s="272">
        <v>16109786</v>
      </c>
      <c r="F53" s="286"/>
    </row>
    <row r="54" spans="1:6">
      <c r="A54" s="273" t="s">
        <v>142</v>
      </c>
      <c r="B54" s="274" t="s">
        <v>143</v>
      </c>
      <c r="C54" s="272">
        <v>931352</v>
      </c>
      <c r="F54" s="286"/>
    </row>
    <row r="55" spans="1:6">
      <c r="A55" s="273" t="s">
        <v>144</v>
      </c>
      <c r="B55" s="274" t="s">
        <v>145</v>
      </c>
      <c r="C55" s="272">
        <v>679372</v>
      </c>
      <c r="F55" s="286"/>
    </row>
    <row r="56" spans="1:6">
      <c r="A56" s="273" t="s">
        <v>146</v>
      </c>
      <c r="B56" s="274" t="s">
        <v>147</v>
      </c>
      <c r="C56" s="272">
        <v>370450</v>
      </c>
      <c r="F56" s="286"/>
    </row>
    <row r="57" spans="1:6">
      <c r="A57" s="273" t="s">
        <v>148</v>
      </c>
      <c r="B57" s="274" t="s">
        <v>149</v>
      </c>
      <c r="C57" s="272">
        <v>4285321</v>
      </c>
      <c r="F57" s="286"/>
    </row>
    <row r="58" spans="1:6">
      <c r="A58" s="273" t="s">
        <v>150</v>
      </c>
      <c r="B58" s="274" t="s">
        <v>151</v>
      </c>
      <c r="C58" s="272">
        <v>1369084</v>
      </c>
      <c r="F58" s="286"/>
    </row>
    <row r="59" spans="1:6">
      <c r="A59" s="273" t="s">
        <v>152</v>
      </c>
      <c r="B59" s="274" t="s">
        <v>153</v>
      </c>
      <c r="C59" s="272">
        <v>2584960</v>
      </c>
      <c r="F59" s="286"/>
    </row>
    <row r="60" spans="1:6">
      <c r="A60" s="273" t="s">
        <v>154</v>
      </c>
      <c r="B60" s="274" t="s">
        <v>155</v>
      </c>
      <c r="C60" s="272">
        <v>705556</v>
      </c>
      <c r="F60" s="286"/>
    </row>
    <row r="61" spans="1:6">
      <c r="A61" s="273" t="s">
        <v>156</v>
      </c>
      <c r="B61" s="274" t="s">
        <v>157</v>
      </c>
      <c r="C61" s="272">
        <v>1914427</v>
      </c>
      <c r="F61" s="286"/>
    </row>
    <row r="62" spans="1:6">
      <c r="A62" s="273" t="s">
        <v>158</v>
      </c>
      <c r="B62" s="274" t="s">
        <v>159</v>
      </c>
      <c r="C62" s="272">
        <v>370450</v>
      </c>
      <c r="F62" s="286"/>
    </row>
    <row r="63" spans="1:6">
      <c r="A63" s="273" t="s">
        <v>160</v>
      </c>
      <c r="B63" s="274" t="s">
        <v>161</v>
      </c>
      <c r="C63" s="272">
        <v>3451962</v>
      </c>
      <c r="F63" s="286"/>
    </row>
    <row r="64" spans="1:6">
      <c r="A64" s="273" t="s">
        <v>162</v>
      </c>
      <c r="B64" s="274" t="s">
        <v>163</v>
      </c>
      <c r="C64" s="272">
        <v>831985</v>
      </c>
      <c r="F64" s="286"/>
    </row>
    <row r="65" spans="1:6">
      <c r="A65" s="273" t="s">
        <v>164</v>
      </c>
      <c r="B65" s="274" t="s">
        <v>165</v>
      </c>
      <c r="C65" s="272">
        <v>1013323</v>
      </c>
      <c r="F65" s="286"/>
    </row>
    <row r="66" spans="1:6">
      <c r="A66" s="273" t="s">
        <v>166</v>
      </c>
      <c r="B66" s="274" t="s">
        <v>167</v>
      </c>
      <c r="C66" s="272">
        <v>6717831</v>
      </c>
      <c r="F66" s="286"/>
    </row>
    <row r="67" spans="1:6">
      <c r="A67" s="273" t="s">
        <v>168</v>
      </c>
      <c r="B67" s="274" t="s">
        <v>169</v>
      </c>
      <c r="C67" s="272">
        <v>332612</v>
      </c>
      <c r="F67" s="286"/>
    </row>
    <row r="68" spans="1:6">
      <c r="A68" s="273" t="s">
        <v>170</v>
      </c>
      <c r="B68" s="274" t="s">
        <v>171</v>
      </c>
      <c r="C68" s="272">
        <v>2023825</v>
      </c>
      <c r="F68" s="286"/>
    </row>
    <row r="69" spans="1:6">
      <c r="A69" s="273" t="s">
        <v>172</v>
      </c>
      <c r="B69" s="274" t="s">
        <v>173</v>
      </c>
      <c r="C69" s="272">
        <v>2294316</v>
      </c>
      <c r="F69" s="286"/>
    </row>
    <row r="70" spans="1:6">
      <c r="A70" s="273" t="s">
        <v>174</v>
      </c>
      <c r="B70" s="274" t="s">
        <v>175</v>
      </c>
      <c r="C70" s="272">
        <v>1981268</v>
      </c>
      <c r="F70" s="286"/>
    </row>
    <row r="71" spans="1:6">
      <c r="A71" s="273" t="s">
        <v>176</v>
      </c>
      <c r="B71" s="274" t="s">
        <v>177</v>
      </c>
      <c r="C71" s="272">
        <v>1053891</v>
      </c>
      <c r="F71" s="286"/>
    </row>
    <row r="72" spans="1:6">
      <c r="A72" s="273" t="s">
        <v>178</v>
      </c>
      <c r="B72" s="274" t="s">
        <v>179</v>
      </c>
      <c r="C72" s="272">
        <v>518898</v>
      </c>
      <c r="F72" s="286"/>
    </row>
    <row r="73" spans="1:6">
      <c r="A73" s="273" t="s">
        <v>180</v>
      </c>
      <c r="B73" s="274" t="s">
        <v>181</v>
      </c>
      <c r="C73" s="272">
        <v>802042</v>
      </c>
      <c r="F73" s="286"/>
    </row>
    <row r="74" spans="1:6">
      <c r="A74" s="273" t="s">
        <v>182</v>
      </c>
      <c r="B74" s="274" t="s">
        <v>183</v>
      </c>
      <c r="C74" s="272">
        <v>1155892</v>
      </c>
      <c r="F74" s="286"/>
    </row>
    <row r="75" spans="1:6">
      <c r="A75" s="273" t="s">
        <v>184</v>
      </c>
      <c r="B75" s="274" t="s">
        <v>185</v>
      </c>
      <c r="C75" s="272">
        <v>25279127</v>
      </c>
      <c r="F75" s="286"/>
    </row>
    <row r="76" spans="1:6">
      <c r="A76" s="273" t="s">
        <v>186</v>
      </c>
      <c r="B76" s="274" t="s">
        <v>187</v>
      </c>
      <c r="C76" s="272">
        <v>427610</v>
      </c>
      <c r="F76" s="286"/>
    </row>
    <row r="77" spans="1:6">
      <c r="A77" s="273" t="s">
        <v>188</v>
      </c>
      <c r="B77" s="274" t="s">
        <v>189</v>
      </c>
      <c r="C77" s="272">
        <v>872626</v>
      </c>
      <c r="F77" s="286"/>
    </row>
    <row r="78" spans="1:6">
      <c r="A78" s="273" t="s">
        <v>190</v>
      </c>
      <c r="B78" s="274" t="s">
        <v>191</v>
      </c>
      <c r="C78" s="272">
        <v>2435033</v>
      </c>
      <c r="F78" s="286"/>
    </row>
    <row r="79" spans="1:6">
      <c r="A79" s="273" t="s">
        <v>192</v>
      </c>
      <c r="B79" s="274" t="s">
        <v>435</v>
      </c>
      <c r="C79" s="272">
        <v>3191213</v>
      </c>
      <c r="F79" s="286"/>
    </row>
    <row r="80" spans="1:6">
      <c r="A80" s="273" t="s">
        <v>194</v>
      </c>
      <c r="B80" s="274" t="s">
        <v>195</v>
      </c>
      <c r="C80" s="272">
        <v>5133488</v>
      </c>
      <c r="F80" s="286"/>
    </row>
    <row r="81" spans="1:6">
      <c r="A81" s="273" t="s">
        <v>196</v>
      </c>
      <c r="B81" s="274" t="s">
        <v>197</v>
      </c>
      <c r="C81" s="272">
        <v>558457</v>
      </c>
      <c r="F81" s="286"/>
    </row>
    <row r="82" spans="1:6">
      <c r="A82" s="273" t="s">
        <v>198</v>
      </c>
      <c r="B82" s="274" t="s">
        <v>199</v>
      </c>
      <c r="C82" s="272">
        <v>5239787</v>
      </c>
      <c r="F82" s="286"/>
    </row>
    <row r="83" spans="1:6">
      <c r="A83" s="275" t="s">
        <v>200</v>
      </c>
      <c r="B83" s="276" t="s">
        <v>201</v>
      </c>
      <c r="C83" s="272">
        <v>1347373</v>
      </c>
      <c r="F83" s="286"/>
    </row>
    <row r="84" spans="1:6">
      <c r="A84" s="273" t="s">
        <v>202</v>
      </c>
      <c r="B84" s="274" t="s">
        <v>203</v>
      </c>
      <c r="C84" s="272">
        <v>1879164</v>
      </c>
      <c r="F84" s="286"/>
    </row>
    <row r="85" spans="1:6">
      <c r="A85" s="273" t="s">
        <v>204</v>
      </c>
      <c r="B85" s="274" t="s">
        <v>205</v>
      </c>
      <c r="C85" s="272">
        <v>332612</v>
      </c>
      <c r="F85" s="286"/>
    </row>
    <row r="86" spans="1:6">
      <c r="A86" s="273" t="s">
        <v>206</v>
      </c>
      <c r="B86" s="274" t="s">
        <v>207</v>
      </c>
      <c r="C86" s="272">
        <v>1226441</v>
      </c>
      <c r="F86" s="286"/>
    </row>
    <row r="87" spans="1:6">
      <c r="A87" s="273" t="s">
        <v>208</v>
      </c>
      <c r="B87" s="274" t="s">
        <v>209</v>
      </c>
      <c r="C87" s="272">
        <v>1754534</v>
      </c>
      <c r="F87" s="286"/>
    </row>
    <row r="88" spans="1:6">
      <c r="A88" s="273" t="s">
        <v>210</v>
      </c>
      <c r="B88" s="274" t="s">
        <v>211</v>
      </c>
      <c r="C88" s="272">
        <v>389781</v>
      </c>
      <c r="F88" s="286"/>
    </row>
    <row r="89" spans="1:6">
      <c r="A89" s="273" t="s">
        <v>212</v>
      </c>
      <c r="B89" s="274" t="s">
        <v>213</v>
      </c>
      <c r="C89" s="272">
        <v>1192504</v>
      </c>
      <c r="F89" s="286"/>
    </row>
    <row r="90" spans="1:6">
      <c r="A90" s="273" t="s">
        <v>214</v>
      </c>
      <c r="B90" s="274" t="s">
        <v>215</v>
      </c>
      <c r="C90" s="272">
        <v>5180190</v>
      </c>
      <c r="F90" s="286"/>
    </row>
    <row r="91" spans="1:6">
      <c r="A91" s="273" t="s">
        <v>216</v>
      </c>
      <c r="B91" s="274" t="s">
        <v>217</v>
      </c>
      <c r="C91" s="272">
        <v>437573</v>
      </c>
      <c r="F91" s="286"/>
    </row>
    <row r="92" spans="1:6">
      <c r="A92" s="273" t="s">
        <v>218</v>
      </c>
      <c r="B92" s="274" t="s">
        <v>219</v>
      </c>
      <c r="C92" s="272">
        <v>3171167</v>
      </c>
      <c r="F92" s="286"/>
    </row>
    <row r="93" spans="1:6">
      <c r="A93" s="273" t="s">
        <v>220</v>
      </c>
      <c r="B93" s="274" t="s">
        <v>221</v>
      </c>
      <c r="C93" s="272">
        <v>908088</v>
      </c>
      <c r="F93" s="286"/>
    </row>
    <row r="94" spans="1:6">
      <c r="A94" s="273" t="s">
        <v>222</v>
      </c>
      <c r="B94" s="274" t="s">
        <v>223</v>
      </c>
      <c r="C94" s="272">
        <v>1915557</v>
      </c>
      <c r="F94" s="286"/>
    </row>
    <row r="95" spans="1:6">
      <c r="A95" s="273" t="s">
        <v>224</v>
      </c>
      <c r="B95" s="274" t="s">
        <v>225</v>
      </c>
      <c r="C95" s="272">
        <v>6866410</v>
      </c>
      <c r="F95" s="286"/>
    </row>
    <row r="96" spans="1:6">
      <c r="A96" s="273" t="s">
        <v>226</v>
      </c>
      <c r="B96" s="274" t="s">
        <v>227</v>
      </c>
      <c r="C96" s="272">
        <v>2532939</v>
      </c>
      <c r="F96" s="286"/>
    </row>
    <row r="97" spans="1:6">
      <c r="A97" s="273" t="s">
        <v>228</v>
      </c>
      <c r="B97" s="274" t="s">
        <v>229</v>
      </c>
      <c r="C97" s="272">
        <v>3647747</v>
      </c>
      <c r="F97" s="286"/>
    </row>
    <row r="98" spans="1:6">
      <c r="A98" s="273" t="s">
        <v>230</v>
      </c>
      <c r="B98" s="274" t="s">
        <v>231</v>
      </c>
      <c r="C98" s="272">
        <v>1972184</v>
      </c>
      <c r="F98" s="286"/>
    </row>
    <row r="99" spans="1:6">
      <c r="A99" s="273" t="s">
        <v>232</v>
      </c>
      <c r="B99" s="274" t="s">
        <v>233</v>
      </c>
      <c r="C99" s="272">
        <v>1834274</v>
      </c>
      <c r="F99" s="286"/>
    </row>
    <row r="100" spans="1:6">
      <c r="A100" s="273" t="s">
        <v>234</v>
      </c>
      <c r="B100" s="274" t="s">
        <v>235</v>
      </c>
      <c r="C100" s="272">
        <v>589373</v>
      </c>
      <c r="F100" s="286"/>
    </row>
    <row r="101" spans="1:6">
      <c r="A101" s="273" t="s">
        <v>236</v>
      </c>
      <c r="B101" s="274" t="s">
        <v>237</v>
      </c>
      <c r="C101" s="272">
        <v>1772499</v>
      </c>
      <c r="F101" s="286"/>
    </row>
    <row r="102" spans="1:6">
      <c r="A102" s="273" t="s">
        <v>238</v>
      </c>
      <c r="B102" s="274" t="s">
        <v>239</v>
      </c>
      <c r="C102" s="272">
        <v>1686395</v>
      </c>
      <c r="F102" s="286"/>
    </row>
    <row r="103" spans="1:6">
      <c r="A103" s="273" t="s">
        <v>240</v>
      </c>
      <c r="B103" s="274" t="s">
        <v>241</v>
      </c>
      <c r="C103" s="272">
        <v>1123348</v>
      </c>
      <c r="F103" s="286"/>
    </row>
    <row r="104" spans="1:6">
      <c r="A104" s="273" t="s">
        <v>242</v>
      </c>
      <c r="B104" s="274" t="s">
        <v>243</v>
      </c>
      <c r="C104" s="272">
        <v>1547693</v>
      </c>
      <c r="F104" s="286"/>
    </row>
    <row r="105" spans="1:6">
      <c r="A105" s="273" t="s">
        <v>244</v>
      </c>
      <c r="B105" s="274" t="s">
        <v>245</v>
      </c>
      <c r="C105" s="272">
        <v>332612</v>
      </c>
      <c r="F105" s="286"/>
    </row>
    <row r="106" spans="1:6">
      <c r="A106" s="273" t="s">
        <v>246</v>
      </c>
      <c r="B106" s="274" t="s">
        <v>247</v>
      </c>
      <c r="C106" s="272">
        <v>359111</v>
      </c>
      <c r="F106" s="286"/>
    </row>
    <row r="107" spans="1:6">
      <c r="A107" s="273" t="s">
        <v>248</v>
      </c>
      <c r="B107" s="274" t="s">
        <v>249</v>
      </c>
      <c r="C107" s="272">
        <v>460071</v>
      </c>
      <c r="F107" s="286"/>
    </row>
    <row r="108" spans="1:6">
      <c r="A108" s="273" t="s">
        <v>250</v>
      </c>
      <c r="B108" s="274" t="s">
        <v>251</v>
      </c>
      <c r="C108" s="272">
        <v>729957</v>
      </c>
      <c r="F108" s="286"/>
    </row>
    <row r="109" spans="1:6">
      <c r="A109" s="273" t="s">
        <v>252</v>
      </c>
      <c r="B109" s="274" t="s">
        <v>253</v>
      </c>
      <c r="C109" s="272">
        <v>332612</v>
      </c>
      <c r="F109" s="286"/>
    </row>
    <row r="110" spans="1:6">
      <c r="A110" s="273" t="s">
        <v>254</v>
      </c>
      <c r="B110" s="274" t="s">
        <v>255</v>
      </c>
      <c r="C110" s="272">
        <v>6046008</v>
      </c>
      <c r="F110" s="286"/>
    </row>
    <row r="111" spans="1:6">
      <c r="A111" s="273" t="s">
        <v>256</v>
      </c>
      <c r="B111" s="274" t="s">
        <v>257</v>
      </c>
      <c r="C111" s="272">
        <v>1554502</v>
      </c>
      <c r="F111" s="286"/>
    </row>
    <row r="112" spans="1:6">
      <c r="A112" s="273" t="s">
        <v>258</v>
      </c>
      <c r="B112" s="274" t="s">
        <v>259</v>
      </c>
      <c r="C112" s="272">
        <v>23309832</v>
      </c>
      <c r="F112" s="286"/>
    </row>
    <row r="113" spans="1:6">
      <c r="A113" s="273" t="s">
        <v>260</v>
      </c>
      <c r="B113" s="274" t="s">
        <v>261</v>
      </c>
      <c r="C113" s="272">
        <v>594601</v>
      </c>
      <c r="F113" s="286"/>
    </row>
    <row r="114" spans="1:6">
      <c r="A114" s="273" t="s">
        <v>262</v>
      </c>
      <c r="B114" s="274" t="s">
        <v>263</v>
      </c>
      <c r="C114" s="272">
        <v>406456</v>
      </c>
      <c r="F114" s="286"/>
    </row>
    <row r="115" spans="1:6">
      <c r="A115" s="273" t="s">
        <v>264</v>
      </c>
      <c r="B115" s="274" t="s">
        <v>265</v>
      </c>
      <c r="C115" s="272">
        <v>830663</v>
      </c>
      <c r="F115" s="286"/>
    </row>
    <row r="116" spans="1:6">
      <c r="A116" s="273" t="s">
        <v>266</v>
      </c>
      <c r="B116" s="274" t="s">
        <v>267</v>
      </c>
      <c r="C116" s="272">
        <v>4331928</v>
      </c>
      <c r="F116" s="286"/>
    </row>
    <row r="117" spans="1:6">
      <c r="A117" s="273" t="s">
        <v>268</v>
      </c>
      <c r="B117" s="274" t="s">
        <v>269</v>
      </c>
      <c r="C117" s="272">
        <v>1844488</v>
      </c>
      <c r="F117" s="286"/>
    </row>
    <row r="118" spans="1:6">
      <c r="A118" s="273" t="s">
        <v>270</v>
      </c>
      <c r="B118" s="274" t="s">
        <v>271</v>
      </c>
      <c r="C118" s="272">
        <v>2863765</v>
      </c>
      <c r="F118" s="286"/>
    </row>
    <row r="119" spans="1:6">
      <c r="A119" s="273" t="s">
        <v>272</v>
      </c>
      <c r="B119" s="274" t="s">
        <v>273</v>
      </c>
      <c r="C119" s="272">
        <v>1171683</v>
      </c>
      <c r="F119" s="286"/>
    </row>
    <row r="120" spans="1:6">
      <c r="A120" s="291" t="s">
        <v>274</v>
      </c>
      <c r="B120" s="292" t="s">
        <v>275</v>
      </c>
      <c r="C120" s="293">
        <v>453240</v>
      </c>
      <c r="F120" s="286"/>
    </row>
    <row r="121" spans="1:6" ht="15" thickBot="1">
      <c r="A121" s="288"/>
      <c r="B121" s="289" t="s">
        <v>301</v>
      </c>
      <c r="C121" s="290">
        <f>SUM(C6:C120)</f>
        <v>286376569</v>
      </c>
    </row>
  </sheetData>
  <mergeCells count="3">
    <mergeCell ref="A1:C1"/>
    <mergeCell ref="A2:C2"/>
    <mergeCell ref="A3:C3"/>
  </mergeCells>
  <printOptions horizontalCentered="1"/>
  <pageMargins left="0.7" right="0.7" top="0.75" bottom="0.75" header="0.3" footer="0.3"/>
  <pageSetup orientation="portrait" horizontalDpi="4294967295" verticalDpi="4294967295" r:id="rId1"/>
  <headerFooter>
    <oddFooter>&amp;L&amp;"-,Italic"&amp;8Division of School Business
School Allotment Section
FY2021-2022 Planning</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F0"/>
  </sheetPr>
  <dimension ref="A1:D122"/>
  <sheetViews>
    <sheetView zoomScaleNormal="100" workbookViewId="0">
      <selection activeCell="A3" sqref="A3:C3"/>
    </sheetView>
  </sheetViews>
  <sheetFormatPr defaultRowHeight="14.5"/>
  <cols>
    <col min="1" max="1" width="13.1796875" customWidth="1"/>
    <col min="2" max="2" width="20.26953125" customWidth="1"/>
    <col min="3" max="3" width="15.54296875" style="282" customWidth="1"/>
    <col min="4" max="4" width="10.81640625" bestFit="1" customWidth="1"/>
  </cols>
  <sheetData>
    <row r="1" spans="1:4">
      <c r="A1" s="433" t="s">
        <v>437</v>
      </c>
      <c r="B1" s="433"/>
      <c r="C1" s="433"/>
      <c r="D1" s="106"/>
    </row>
    <row r="2" spans="1:4">
      <c r="A2" s="433" t="s">
        <v>411</v>
      </c>
      <c r="B2" s="433"/>
      <c r="C2" s="433"/>
      <c r="D2" s="106"/>
    </row>
    <row r="3" spans="1:4">
      <c r="A3" s="433" t="s">
        <v>412</v>
      </c>
      <c r="B3" s="433"/>
      <c r="C3" s="433"/>
      <c r="D3" s="106"/>
    </row>
    <row r="4" spans="1:4" ht="7.5" customHeight="1" thickBot="1">
      <c r="A4" s="109"/>
      <c r="B4" s="109"/>
      <c r="C4" s="109"/>
      <c r="D4" s="109"/>
    </row>
    <row r="5" spans="1:4" ht="15" thickBot="1">
      <c r="A5" s="267" t="s">
        <v>407</v>
      </c>
      <c r="B5" s="268" t="s">
        <v>297</v>
      </c>
      <c r="C5" s="269" t="s">
        <v>408</v>
      </c>
    </row>
    <row r="6" spans="1:4">
      <c r="A6" s="270" t="s">
        <v>47</v>
      </c>
      <c r="B6" s="271" t="s">
        <v>48</v>
      </c>
      <c r="C6" s="272">
        <v>2008032</v>
      </c>
    </row>
    <row r="7" spans="1:4">
      <c r="A7" s="273" t="s">
        <v>49</v>
      </c>
      <c r="B7" s="274" t="s">
        <v>50</v>
      </c>
      <c r="C7" s="272">
        <v>98854</v>
      </c>
    </row>
    <row r="8" spans="1:4">
      <c r="A8" s="273" t="s">
        <v>4</v>
      </c>
      <c r="B8" s="274" t="s">
        <v>51</v>
      </c>
      <c r="C8" s="272">
        <v>93449</v>
      </c>
    </row>
    <row r="9" spans="1:4">
      <c r="A9" s="273" t="s">
        <v>52</v>
      </c>
      <c r="B9" s="274" t="s">
        <v>53</v>
      </c>
      <c r="C9" s="272">
        <v>83433</v>
      </c>
    </row>
    <row r="10" spans="1:4">
      <c r="A10" s="273" t="s">
        <v>54</v>
      </c>
      <c r="B10" s="274" t="s">
        <v>55</v>
      </c>
      <c r="C10" s="272">
        <v>115843</v>
      </c>
    </row>
    <row r="11" spans="1:4">
      <c r="A11" s="273" t="s">
        <v>56</v>
      </c>
      <c r="B11" s="274" t="s">
        <v>57</v>
      </c>
      <c r="C11" s="272">
        <v>151376</v>
      </c>
    </row>
    <row r="12" spans="1:4">
      <c r="A12" s="273" t="s">
        <v>58</v>
      </c>
      <c r="B12" s="274" t="s">
        <v>59</v>
      </c>
      <c r="C12" s="272">
        <v>335420</v>
      </c>
    </row>
    <row r="13" spans="1:4">
      <c r="A13" s="273" t="s">
        <v>60</v>
      </c>
      <c r="B13" s="274" t="s">
        <v>61</v>
      </c>
      <c r="C13" s="272">
        <v>0</v>
      </c>
    </row>
    <row r="14" spans="1:4">
      <c r="A14" s="273" t="s">
        <v>62</v>
      </c>
      <c r="B14" s="274" t="s">
        <v>63</v>
      </c>
      <c r="C14" s="272">
        <v>296374</v>
      </c>
    </row>
    <row r="15" spans="1:4">
      <c r="A15" s="273" t="s">
        <v>64</v>
      </c>
      <c r="B15" s="274" t="s">
        <v>65</v>
      </c>
      <c r="C15" s="272">
        <v>503611</v>
      </c>
    </row>
    <row r="16" spans="1:4">
      <c r="A16" s="273" t="s">
        <v>66</v>
      </c>
      <c r="B16" s="274" t="s">
        <v>67</v>
      </c>
      <c r="C16" s="272">
        <v>1514305</v>
      </c>
    </row>
    <row r="17" spans="1:3">
      <c r="A17" s="273" t="s">
        <v>68</v>
      </c>
      <c r="B17" s="274" t="s">
        <v>69</v>
      </c>
      <c r="C17" s="272">
        <v>82499</v>
      </c>
    </row>
    <row r="18" spans="1:3">
      <c r="A18" s="273" t="s">
        <v>70</v>
      </c>
      <c r="B18" s="274" t="s">
        <v>71</v>
      </c>
      <c r="C18" s="272">
        <v>993428</v>
      </c>
    </row>
    <row r="19" spans="1:3">
      <c r="A19" s="273" t="s">
        <v>72</v>
      </c>
      <c r="B19" s="274" t="s">
        <v>73</v>
      </c>
      <c r="C19" s="272">
        <v>1884975</v>
      </c>
    </row>
    <row r="20" spans="1:3">
      <c r="A20" s="273" t="s">
        <v>74</v>
      </c>
      <c r="B20" s="274" t="s">
        <v>75</v>
      </c>
      <c r="C20" s="272">
        <v>619857</v>
      </c>
    </row>
    <row r="21" spans="1:3">
      <c r="A21" s="273" t="s">
        <v>76</v>
      </c>
      <c r="B21" s="274" t="s">
        <v>77</v>
      </c>
      <c r="C21" s="272">
        <v>302330</v>
      </c>
    </row>
    <row r="22" spans="1:3">
      <c r="A22" s="273" t="s">
        <v>78</v>
      </c>
      <c r="B22" s="274" t="s">
        <v>79</v>
      </c>
      <c r="C22" s="272">
        <v>0</v>
      </c>
    </row>
    <row r="23" spans="1:3">
      <c r="A23" s="273" t="s">
        <v>80</v>
      </c>
      <c r="B23" s="274" t="s">
        <v>81</v>
      </c>
      <c r="C23" s="272">
        <v>159229</v>
      </c>
    </row>
    <row r="24" spans="1:3">
      <c r="A24" s="273" t="s">
        <v>82</v>
      </c>
      <c r="B24" s="274" t="s">
        <v>83</v>
      </c>
      <c r="C24" s="272">
        <v>49563</v>
      </c>
    </row>
    <row r="25" spans="1:3">
      <c r="A25" s="273" t="s">
        <v>84</v>
      </c>
      <c r="B25" s="274" t="s">
        <v>85</v>
      </c>
      <c r="C25" s="272">
        <v>1070508</v>
      </c>
    </row>
    <row r="26" spans="1:3">
      <c r="A26" s="273" t="s">
        <v>86</v>
      </c>
      <c r="B26" s="274" t="s">
        <v>87</v>
      </c>
      <c r="C26" s="272">
        <v>490126</v>
      </c>
    </row>
    <row r="27" spans="1:3">
      <c r="A27" s="273" t="s">
        <v>88</v>
      </c>
      <c r="B27" s="274" t="s">
        <v>89</v>
      </c>
      <c r="C27" s="272">
        <v>391262</v>
      </c>
    </row>
    <row r="28" spans="1:3">
      <c r="A28" s="273" t="s">
        <v>90</v>
      </c>
      <c r="B28" s="274" t="s">
        <v>91</v>
      </c>
      <c r="C28" s="272">
        <v>1013463</v>
      </c>
    </row>
    <row r="29" spans="1:3">
      <c r="A29" s="273" t="s">
        <v>92</v>
      </c>
      <c r="B29" s="274" t="s">
        <v>93</v>
      </c>
      <c r="C29" s="272">
        <v>60877</v>
      </c>
    </row>
    <row r="30" spans="1:3">
      <c r="A30" s="273" t="s">
        <v>94</v>
      </c>
      <c r="B30" s="274" t="s">
        <v>95</v>
      </c>
      <c r="C30" s="272">
        <v>78943</v>
      </c>
    </row>
    <row r="31" spans="1:3">
      <c r="A31" s="273" t="s">
        <v>96</v>
      </c>
      <c r="B31" s="274" t="s">
        <v>97</v>
      </c>
      <c r="C31" s="272">
        <v>71660</v>
      </c>
    </row>
    <row r="32" spans="1:3">
      <c r="A32" s="273" t="s">
        <v>98</v>
      </c>
      <c r="B32" s="274" t="s">
        <v>99</v>
      </c>
      <c r="C32" s="272">
        <v>193474</v>
      </c>
    </row>
    <row r="33" spans="1:3">
      <c r="A33" s="273" t="s">
        <v>100</v>
      </c>
      <c r="B33" s="274" t="s">
        <v>101</v>
      </c>
      <c r="C33" s="272">
        <v>156685</v>
      </c>
    </row>
    <row r="34" spans="1:3">
      <c r="A34" s="273" t="s">
        <v>102</v>
      </c>
      <c r="B34" s="274" t="s">
        <v>103</v>
      </c>
      <c r="C34" s="272">
        <v>98557</v>
      </c>
    </row>
    <row r="35" spans="1:3">
      <c r="A35" s="273" t="s">
        <v>104</v>
      </c>
      <c r="B35" s="274" t="s">
        <v>105</v>
      </c>
      <c r="C35" s="272">
        <v>397682</v>
      </c>
    </row>
    <row r="36" spans="1:3">
      <c r="A36" s="273" t="s">
        <v>106</v>
      </c>
      <c r="B36" s="274" t="s">
        <v>107</v>
      </c>
      <c r="C36" s="272">
        <v>897067</v>
      </c>
    </row>
    <row r="37" spans="1:3">
      <c r="A37" s="273" t="s">
        <v>108</v>
      </c>
      <c r="B37" s="274" t="s">
        <v>109</v>
      </c>
      <c r="C37" s="272">
        <v>64596</v>
      </c>
    </row>
    <row r="38" spans="1:3">
      <c r="A38" s="273" t="s">
        <v>110</v>
      </c>
      <c r="B38" s="274" t="s">
        <v>111</v>
      </c>
      <c r="C38" s="272">
        <v>342415</v>
      </c>
    </row>
    <row r="39" spans="1:3">
      <c r="A39" s="273" t="s">
        <v>112</v>
      </c>
      <c r="B39" s="274" t="s">
        <v>113</v>
      </c>
      <c r="C39" s="272">
        <v>331130</v>
      </c>
    </row>
    <row r="40" spans="1:3">
      <c r="A40" s="273" t="s">
        <v>114</v>
      </c>
      <c r="B40" s="274" t="s">
        <v>115</v>
      </c>
      <c r="C40" s="272">
        <v>385344</v>
      </c>
    </row>
    <row r="41" spans="1:3">
      <c r="A41" s="273" t="s">
        <v>116</v>
      </c>
      <c r="B41" s="274" t="s">
        <v>117</v>
      </c>
      <c r="C41" s="272">
        <v>301353</v>
      </c>
    </row>
    <row r="42" spans="1:3">
      <c r="A42" s="273" t="s">
        <v>118</v>
      </c>
      <c r="B42" s="274" t="s">
        <v>119</v>
      </c>
      <c r="C42" s="272">
        <v>197695</v>
      </c>
    </row>
    <row r="43" spans="1:3">
      <c r="A43" s="273" t="s">
        <v>120</v>
      </c>
      <c r="B43" s="274" t="s">
        <v>121</v>
      </c>
      <c r="C43" s="272">
        <v>1859529</v>
      </c>
    </row>
    <row r="44" spans="1:3">
      <c r="A44" s="273" t="s">
        <v>122</v>
      </c>
      <c r="B44" s="274" t="s">
        <v>123</v>
      </c>
      <c r="C44" s="272">
        <v>4949029</v>
      </c>
    </row>
    <row r="45" spans="1:3">
      <c r="A45" s="273" t="s">
        <v>124</v>
      </c>
      <c r="B45" s="274" t="s">
        <v>125</v>
      </c>
      <c r="C45" s="272">
        <v>217630</v>
      </c>
    </row>
    <row r="46" spans="1:3">
      <c r="A46" s="273" t="s">
        <v>126</v>
      </c>
      <c r="B46" s="274" t="s">
        <v>127</v>
      </c>
      <c r="C46" s="272">
        <v>6236219</v>
      </c>
    </row>
    <row r="47" spans="1:3">
      <c r="A47" s="273" t="s">
        <v>128</v>
      </c>
      <c r="B47" s="274" t="s">
        <v>129</v>
      </c>
      <c r="C47" s="272">
        <v>406663</v>
      </c>
    </row>
    <row r="48" spans="1:3">
      <c r="A48" s="273" t="s">
        <v>130</v>
      </c>
      <c r="B48" s="274" t="s">
        <v>131</v>
      </c>
      <c r="C48" s="272">
        <v>1302285</v>
      </c>
    </row>
    <row r="49" spans="1:3">
      <c r="A49" s="273" t="s">
        <v>132</v>
      </c>
      <c r="B49" s="274" t="s">
        <v>133</v>
      </c>
      <c r="C49" s="272">
        <v>0</v>
      </c>
    </row>
    <row r="50" spans="1:3">
      <c r="A50" s="273" t="s">
        <v>134</v>
      </c>
      <c r="B50" s="274" t="s">
        <v>135</v>
      </c>
      <c r="C50" s="272">
        <v>48557</v>
      </c>
    </row>
    <row r="51" spans="1:3">
      <c r="A51" s="273" t="s">
        <v>136</v>
      </c>
      <c r="B51" s="274" t="s">
        <v>137</v>
      </c>
      <c r="C51" s="272">
        <v>378370</v>
      </c>
    </row>
    <row r="52" spans="1:3">
      <c r="A52" s="273" t="s">
        <v>138</v>
      </c>
      <c r="B52" s="274" t="s">
        <v>139</v>
      </c>
      <c r="C52" s="272">
        <v>362232</v>
      </c>
    </row>
    <row r="53" spans="1:3">
      <c r="A53" s="273" t="s">
        <v>140</v>
      </c>
      <c r="B53" s="274" t="s">
        <v>141</v>
      </c>
      <c r="C53" s="272">
        <v>5914499</v>
      </c>
    </row>
    <row r="54" spans="1:3">
      <c r="A54" s="273" t="s">
        <v>142</v>
      </c>
      <c r="B54" s="274" t="s">
        <v>143</v>
      </c>
      <c r="C54" s="272">
        <v>63360</v>
      </c>
    </row>
    <row r="55" spans="1:3">
      <c r="A55" s="273" t="s">
        <v>144</v>
      </c>
      <c r="B55" s="274" t="s">
        <v>145</v>
      </c>
      <c r="C55" s="272">
        <v>145155</v>
      </c>
    </row>
    <row r="56" spans="1:3">
      <c r="A56" s="273" t="s">
        <v>146</v>
      </c>
      <c r="B56" s="274" t="s">
        <v>147</v>
      </c>
      <c r="C56" s="272">
        <v>0</v>
      </c>
    </row>
    <row r="57" spans="1:3">
      <c r="A57" s="273" t="s">
        <v>148</v>
      </c>
      <c r="B57" s="274" t="s">
        <v>149</v>
      </c>
      <c r="C57" s="272">
        <v>1149984</v>
      </c>
    </row>
    <row r="58" spans="1:3">
      <c r="A58" s="273" t="s">
        <v>150</v>
      </c>
      <c r="B58" s="274" t="s">
        <v>151</v>
      </c>
      <c r="C58" s="272">
        <v>163188</v>
      </c>
    </row>
    <row r="59" spans="1:3">
      <c r="A59" s="273" t="s">
        <v>152</v>
      </c>
      <c r="B59" s="274" t="s">
        <v>153</v>
      </c>
      <c r="C59" s="272">
        <v>1252161</v>
      </c>
    </row>
    <row r="60" spans="1:3">
      <c r="A60" s="273" t="s">
        <v>154</v>
      </c>
      <c r="B60" s="274" t="s">
        <v>155</v>
      </c>
      <c r="C60" s="272">
        <v>73203</v>
      </c>
    </row>
    <row r="61" spans="1:3">
      <c r="A61" s="273" t="s">
        <v>156</v>
      </c>
      <c r="B61" s="274" t="s">
        <v>157</v>
      </c>
      <c r="C61" s="272">
        <v>479238</v>
      </c>
    </row>
    <row r="62" spans="1:3">
      <c r="A62" s="273" t="s">
        <v>158</v>
      </c>
      <c r="B62" s="274" t="s">
        <v>159</v>
      </c>
      <c r="C62" s="272">
        <v>67481</v>
      </c>
    </row>
    <row r="63" spans="1:3">
      <c r="A63" s="273" t="s">
        <v>160</v>
      </c>
      <c r="B63" s="274" t="s">
        <v>161</v>
      </c>
      <c r="C63" s="272">
        <v>839381</v>
      </c>
    </row>
    <row r="64" spans="1:3">
      <c r="A64" s="273" t="s">
        <v>162</v>
      </c>
      <c r="B64" s="274" t="s">
        <v>163</v>
      </c>
      <c r="C64" s="272">
        <v>199325</v>
      </c>
    </row>
    <row r="65" spans="1:3">
      <c r="A65" s="273" t="s">
        <v>164</v>
      </c>
      <c r="B65" s="274" t="s">
        <v>165</v>
      </c>
      <c r="C65" s="272">
        <v>179577</v>
      </c>
    </row>
    <row r="66" spans="1:3">
      <c r="A66" s="273" t="s">
        <v>166</v>
      </c>
      <c r="B66" s="274" t="s">
        <v>167</v>
      </c>
      <c r="C66" s="272">
        <v>2891095</v>
      </c>
    </row>
    <row r="67" spans="1:3">
      <c r="A67" s="273" t="s">
        <v>168</v>
      </c>
      <c r="B67" s="274" t="s">
        <v>169</v>
      </c>
      <c r="C67" s="272">
        <v>55535</v>
      </c>
    </row>
    <row r="68" spans="1:3">
      <c r="A68" s="273" t="s">
        <v>170</v>
      </c>
      <c r="B68" s="274" t="s">
        <v>171</v>
      </c>
      <c r="C68" s="272">
        <v>1240540</v>
      </c>
    </row>
    <row r="69" spans="1:3">
      <c r="A69" s="273" t="s">
        <v>172</v>
      </c>
      <c r="B69" s="274" t="s">
        <v>173</v>
      </c>
      <c r="C69" s="272">
        <v>325385</v>
      </c>
    </row>
    <row r="70" spans="1:3">
      <c r="A70" s="273" t="s">
        <v>174</v>
      </c>
      <c r="B70" s="274" t="s">
        <v>175</v>
      </c>
      <c r="C70" s="272">
        <v>280852</v>
      </c>
    </row>
    <row r="71" spans="1:3">
      <c r="A71" s="273" t="s">
        <v>176</v>
      </c>
      <c r="B71" s="274" t="s">
        <v>177</v>
      </c>
      <c r="C71" s="272">
        <v>287752</v>
      </c>
    </row>
    <row r="72" spans="1:3">
      <c r="A72" s="273" t="s">
        <v>178</v>
      </c>
      <c r="B72" s="274" t="s">
        <v>179</v>
      </c>
      <c r="C72" s="272">
        <v>55376</v>
      </c>
    </row>
    <row r="73" spans="1:3">
      <c r="A73" s="273" t="s">
        <v>180</v>
      </c>
      <c r="B73" s="274" t="s">
        <v>181</v>
      </c>
      <c r="C73" s="272">
        <v>84598</v>
      </c>
    </row>
    <row r="74" spans="1:3">
      <c r="A74" s="273" t="s">
        <v>182</v>
      </c>
      <c r="B74" s="274" t="s">
        <v>183</v>
      </c>
      <c r="C74" s="272">
        <v>321077</v>
      </c>
    </row>
    <row r="75" spans="1:3">
      <c r="A75" s="273" t="s">
        <v>184</v>
      </c>
      <c r="B75" s="274" t="s">
        <v>185</v>
      </c>
      <c r="C75" s="272">
        <v>20951912</v>
      </c>
    </row>
    <row r="76" spans="1:3">
      <c r="A76" s="273" t="s">
        <v>186</v>
      </c>
      <c r="B76" s="274" t="s">
        <v>187</v>
      </c>
      <c r="C76" s="272">
        <v>114304</v>
      </c>
    </row>
    <row r="77" spans="1:3">
      <c r="A77" s="273" t="s">
        <v>188</v>
      </c>
      <c r="B77" s="274" t="s">
        <v>189</v>
      </c>
      <c r="C77" s="272">
        <v>334465</v>
      </c>
    </row>
    <row r="78" spans="1:3">
      <c r="A78" s="273" t="s">
        <v>190</v>
      </c>
      <c r="B78" s="274" t="s">
        <v>191</v>
      </c>
      <c r="C78" s="272">
        <v>292396</v>
      </c>
    </row>
    <row r="79" spans="1:3">
      <c r="A79" s="273" t="s">
        <v>192</v>
      </c>
      <c r="B79" s="274" t="s">
        <v>435</v>
      </c>
      <c r="C79" s="272">
        <v>567565</v>
      </c>
    </row>
    <row r="80" spans="1:3">
      <c r="A80" s="273" t="s">
        <v>194</v>
      </c>
      <c r="B80" s="274" t="s">
        <v>195</v>
      </c>
      <c r="C80" s="272">
        <v>1155772</v>
      </c>
    </row>
    <row r="81" spans="1:3">
      <c r="A81" s="273" t="s">
        <v>196</v>
      </c>
      <c r="B81" s="274" t="s">
        <v>197</v>
      </c>
      <c r="C81" s="272">
        <v>49022</v>
      </c>
    </row>
    <row r="82" spans="1:3">
      <c r="A82" s="273" t="s">
        <v>198</v>
      </c>
      <c r="B82" s="274" t="s">
        <v>199</v>
      </c>
      <c r="C82" s="272">
        <v>344280</v>
      </c>
    </row>
    <row r="83" spans="1:3">
      <c r="A83" s="275" t="s">
        <v>200</v>
      </c>
      <c r="B83" s="276" t="s">
        <v>201</v>
      </c>
      <c r="C83" s="272">
        <v>694987</v>
      </c>
    </row>
    <row r="84" spans="1:3">
      <c r="A84" s="273" t="s">
        <v>202</v>
      </c>
      <c r="B84" s="274" t="s">
        <v>203</v>
      </c>
      <c r="C84" s="272">
        <v>1238024</v>
      </c>
    </row>
    <row r="85" spans="1:3">
      <c r="A85" s="273" t="s">
        <v>204</v>
      </c>
      <c r="B85" s="274" t="s">
        <v>205</v>
      </c>
      <c r="C85" s="272">
        <v>48092</v>
      </c>
    </row>
    <row r="86" spans="1:3">
      <c r="A86" s="273" t="s">
        <v>206</v>
      </c>
      <c r="B86" s="274" t="s">
        <v>207</v>
      </c>
      <c r="C86" s="272">
        <v>154902</v>
      </c>
    </row>
    <row r="87" spans="1:3">
      <c r="A87" s="273" t="s">
        <v>208</v>
      </c>
      <c r="B87" s="274" t="s">
        <v>209</v>
      </c>
      <c r="C87" s="272">
        <v>351113</v>
      </c>
    </row>
    <row r="88" spans="1:3">
      <c r="A88" s="273" t="s">
        <v>210</v>
      </c>
      <c r="B88" s="274" t="s">
        <v>211</v>
      </c>
      <c r="C88" s="272">
        <v>0</v>
      </c>
    </row>
    <row r="89" spans="1:3">
      <c r="A89" s="273" t="s">
        <v>212</v>
      </c>
      <c r="B89" s="274" t="s">
        <v>213</v>
      </c>
      <c r="C89" s="272">
        <v>114049</v>
      </c>
    </row>
    <row r="90" spans="1:3">
      <c r="A90" s="273" t="s">
        <v>214</v>
      </c>
      <c r="B90" s="274" t="s">
        <v>215</v>
      </c>
      <c r="C90" s="272">
        <v>692706</v>
      </c>
    </row>
    <row r="91" spans="1:3">
      <c r="A91" s="273" t="s">
        <v>216</v>
      </c>
      <c r="B91" s="274" t="s">
        <v>217</v>
      </c>
      <c r="C91" s="272">
        <v>76073</v>
      </c>
    </row>
    <row r="92" spans="1:3">
      <c r="A92" s="273" t="s">
        <v>218</v>
      </c>
      <c r="B92" s="274" t="s">
        <v>219</v>
      </c>
      <c r="C92" s="272">
        <v>692178</v>
      </c>
    </row>
    <row r="93" spans="1:3">
      <c r="A93" s="273" t="s">
        <v>220</v>
      </c>
      <c r="B93" s="274" t="s">
        <v>221</v>
      </c>
      <c r="C93" s="272">
        <v>877772</v>
      </c>
    </row>
    <row r="94" spans="1:3">
      <c r="A94" s="273" t="s">
        <v>222</v>
      </c>
      <c r="B94" s="274" t="s">
        <v>223</v>
      </c>
      <c r="C94" s="272">
        <v>259642</v>
      </c>
    </row>
    <row r="95" spans="1:3">
      <c r="A95" s="273" t="s">
        <v>224</v>
      </c>
      <c r="B95" s="274" t="s">
        <v>225</v>
      </c>
      <c r="C95" s="272">
        <v>1508775</v>
      </c>
    </row>
    <row r="96" spans="1:3">
      <c r="A96" s="273" t="s">
        <v>226</v>
      </c>
      <c r="B96" s="274" t="s">
        <v>227</v>
      </c>
      <c r="C96" s="272">
        <v>406620</v>
      </c>
    </row>
    <row r="97" spans="1:3">
      <c r="A97" s="273" t="s">
        <v>228</v>
      </c>
      <c r="B97" s="274" t="s">
        <v>229</v>
      </c>
      <c r="C97" s="272">
        <v>1200052</v>
      </c>
    </row>
    <row r="98" spans="1:3">
      <c r="A98" s="273" t="s">
        <v>230</v>
      </c>
      <c r="B98" s="274" t="s">
        <v>231</v>
      </c>
      <c r="C98" s="272">
        <v>142874</v>
      </c>
    </row>
    <row r="99" spans="1:3">
      <c r="A99" s="273" t="s">
        <v>232</v>
      </c>
      <c r="B99" s="274" t="s">
        <v>233</v>
      </c>
      <c r="C99" s="272">
        <v>1189117</v>
      </c>
    </row>
    <row r="100" spans="1:3">
      <c r="A100" s="273" t="s">
        <v>234</v>
      </c>
      <c r="B100" s="274" t="s">
        <v>235</v>
      </c>
      <c r="C100" s="272">
        <v>364551</v>
      </c>
    </row>
    <row r="101" spans="1:3">
      <c r="A101" s="273" t="s">
        <v>236</v>
      </c>
      <c r="B101" s="274" t="s">
        <v>237</v>
      </c>
      <c r="C101" s="272">
        <v>49716</v>
      </c>
    </row>
    <row r="102" spans="1:3">
      <c r="A102" s="273" t="s">
        <v>238</v>
      </c>
      <c r="B102" s="274" t="s">
        <v>239</v>
      </c>
      <c r="C102" s="272">
        <v>198610</v>
      </c>
    </row>
    <row r="103" spans="1:3">
      <c r="A103" s="273" t="s">
        <v>240</v>
      </c>
      <c r="B103" s="274" t="s">
        <v>241</v>
      </c>
      <c r="C103" s="272">
        <v>72421</v>
      </c>
    </row>
    <row r="104" spans="1:3">
      <c r="A104" s="273" t="s">
        <v>242</v>
      </c>
      <c r="B104" s="274" t="s">
        <v>243</v>
      </c>
      <c r="C104" s="272">
        <v>678076</v>
      </c>
    </row>
    <row r="105" spans="1:3">
      <c r="A105" s="273" t="s">
        <v>244</v>
      </c>
      <c r="B105" s="274" t="s">
        <v>245</v>
      </c>
      <c r="C105" s="272">
        <v>109661</v>
      </c>
    </row>
    <row r="106" spans="1:3">
      <c r="A106" s="273" t="s">
        <v>246</v>
      </c>
      <c r="B106" s="274" t="s">
        <v>247</v>
      </c>
      <c r="C106" s="272">
        <v>168368</v>
      </c>
    </row>
    <row r="107" spans="1:3">
      <c r="A107" s="273" t="s">
        <v>248</v>
      </c>
      <c r="B107" s="274" t="s">
        <v>249</v>
      </c>
      <c r="C107" s="272">
        <v>47780</v>
      </c>
    </row>
    <row r="108" spans="1:3">
      <c r="A108" s="273" t="s">
        <v>250</v>
      </c>
      <c r="B108" s="274" t="s">
        <v>251</v>
      </c>
      <c r="C108" s="272">
        <v>120414</v>
      </c>
    </row>
    <row r="109" spans="1:3">
      <c r="A109" s="273" t="s">
        <v>252</v>
      </c>
      <c r="B109" s="274" t="s">
        <v>253</v>
      </c>
      <c r="C109" s="272">
        <v>63370</v>
      </c>
    </row>
    <row r="110" spans="1:3">
      <c r="A110" s="273" t="s">
        <v>254</v>
      </c>
      <c r="B110" s="274" t="s">
        <v>255</v>
      </c>
      <c r="C110" s="272">
        <v>1974352</v>
      </c>
    </row>
    <row r="111" spans="1:3">
      <c r="A111" s="273" t="s">
        <v>256</v>
      </c>
      <c r="B111" s="274" t="s">
        <v>257</v>
      </c>
      <c r="C111" s="272">
        <v>362509</v>
      </c>
    </row>
    <row r="112" spans="1:3">
      <c r="A112" s="273" t="s">
        <v>258</v>
      </c>
      <c r="B112" s="274" t="s">
        <v>259</v>
      </c>
      <c r="C112" s="272">
        <v>12477062</v>
      </c>
    </row>
    <row r="113" spans="1:4">
      <c r="A113" s="273" t="s">
        <v>260</v>
      </c>
      <c r="B113" s="274" t="s">
        <v>261</v>
      </c>
      <c r="C113" s="272">
        <v>54446</v>
      </c>
    </row>
    <row r="114" spans="1:4">
      <c r="A114" s="273" t="s">
        <v>262</v>
      </c>
      <c r="B114" s="274" t="s">
        <v>263</v>
      </c>
      <c r="C114" s="272">
        <v>72824</v>
      </c>
    </row>
    <row r="115" spans="1:4">
      <c r="A115" s="273" t="s">
        <v>264</v>
      </c>
      <c r="B115" s="274" t="s">
        <v>265</v>
      </c>
      <c r="C115" s="272">
        <v>135988</v>
      </c>
    </row>
    <row r="116" spans="1:4">
      <c r="A116" s="273" t="s">
        <v>266</v>
      </c>
      <c r="B116" s="274" t="s">
        <v>267</v>
      </c>
      <c r="C116" s="272">
        <v>1872571</v>
      </c>
    </row>
    <row r="117" spans="1:4">
      <c r="A117" s="273" t="s">
        <v>268</v>
      </c>
      <c r="B117" s="274" t="s">
        <v>269</v>
      </c>
      <c r="C117" s="272">
        <v>373071</v>
      </c>
    </row>
    <row r="118" spans="1:4">
      <c r="A118" s="273" t="s">
        <v>270</v>
      </c>
      <c r="B118" s="274" t="s">
        <v>271</v>
      </c>
      <c r="C118" s="272">
        <v>564288</v>
      </c>
    </row>
    <row r="119" spans="1:4">
      <c r="A119" s="273" t="s">
        <v>272</v>
      </c>
      <c r="B119" s="274" t="s">
        <v>273</v>
      </c>
      <c r="C119" s="272">
        <v>343662</v>
      </c>
    </row>
    <row r="120" spans="1:4">
      <c r="A120" s="273" t="s">
        <v>274</v>
      </c>
      <c r="B120" s="274" t="s">
        <v>275</v>
      </c>
      <c r="C120" s="272">
        <v>134929</v>
      </c>
      <c r="D120" s="286"/>
    </row>
    <row r="121" spans="1:4">
      <c r="A121" s="277"/>
      <c r="B121" s="278" t="s">
        <v>413</v>
      </c>
      <c r="C121" s="287">
        <v>5985459</v>
      </c>
    </row>
    <row r="122" spans="1:4" ht="15" thickBot="1">
      <c r="A122" s="283"/>
      <c r="B122" s="284" t="s">
        <v>301</v>
      </c>
      <c r="C122" s="285">
        <f>SUM(C6:C121)</f>
        <v>107345511</v>
      </c>
    </row>
  </sheetData>
  <mergeCells count="3">
    <mergeCell ref="A1:C1"/>
    <mergeCell ref="A2:C2"/>
    <mergeCell ref="A3:C3"/>
  </mergeCells>
  <printOptions horizontalCentered="1"/>
  <pageMargins left="0.7" right="0.7" top="0.75" bottom="0.75" header="0.3" footer="0.3"/>
  <pageSetup orientation="portrait" horizontalDpi="4294967295" verticalDpi="4294967295" r:id="rId1"/>
  <headerFooter>
    <oddFooter>&amp;L&amp;"-,Italic"&amp;8Division of School Business
School Allotment Section
FY2021-2022 Planning</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F3936-96CB-4FD2-95BF-DEC1ADA3AE72}">
  <sheetPr>
    <tabColor rgb="FF00B0F0"/>
  </sheetPr>
  <dimension ref="A1:C122"/>
  <sheetViews>
    <sheetView zoomScaleNormal="100" workbookViewId="0">
      <selection activeCell="A3" sqref="A3:C3"/>
    </sheetView>
  </sheetViews>
  <sheetFormatPr defaultRowHeight="14.5"/>
  <cols>
    <col min="1" max="1" width="12.1796875" customWidth="1"/>
    <col min="2" max="2" width="23.81640625" customWidth="1"/>
    <col min="3" max="3" width="17.81640625" style="319" customWidth="1"/>
  </cols>
  <sheetData>
    <row r="1" spans="1:3">
      <c r="A1" s="433" t="s">
        <v>437</v>
      </c>
      <c r="B1" s="433"/>
      <c r="C1" s="433"/>
    </row>
    <row r="2" spans="1:3">
      <c r="A2" s="433" t="s">
        <v>342</v>
      </c>
      <c r="B2" s="433"/>
      <c r="C2" s="433"/>
    </row>
    <row r="3" spans="1:3">
      <c r="A3" s="433" t="s">
        <v>427</v>
      </c>
      <c r="B3" s="433"/>
      <c r="C3" s="433"/>
    </row>
    <row r="5" spans="1:3">
      <c r="A5" s="322" t="s">
        <v>407</v>
      </c>
      <c r="B5" s="322" t="s">
        <v>297</v>
      </c>
      <c r="C5" s="323" t="s">
        <v>408</v>
      </c>
    </row>
    <row r="6" spans="1:3">
      <c r="A6" s="320" t="s">
        <v>47</v>
      </c>
      <c r="B6" s="320" t="s">
        <v>48</v>
      </c>
      <c r="C6" s="321">
        <v>5972855</v>
      </c>
    </row>
    <row r="7" spans="1:3">
      <c r="A7" s="320" t="s">
        <v>49</v>
      </c>
      <c r="B7" s="320" t="s">
        <v>50</v>
      </c>
      <c r="C7" s="321">
        <v>1183301</v>
      </c>
    </row>
    <row r="8" spans="1:3">
      <c r="A8" s="320" t="s">
        <v>4</v>
      </c>
      <c r="B8" s="320" t="s">
        <v>51</v>
      </c>
      <c r="C8" s="321">
        <v>375651</v>
      </c>
    </row>
    <row r="9" spans="1:3">
      <c r="A9" s="320" t="s">
        <v>52</v>
      </c>
      <c r="B9" s="320" t="s">
        <v>53</v>
      </c>
      <c r="C9" s="321">
        <v>845215</v>
      </c>
    </row>
    <row r="10" spans="1:3">
      <c r="A10" s="320" t="s">
        <v>54</v>
      </c>
      <c r="B10" s="320" t="s">
        <v>55</v>
      </c>
      <c r="C10" s="321">
        <v>732520</v>
      </c>
    </row>
    <row r="11" spans="1:3">
      <c r="A11" s="320" t="s">
        <v>56</v>
      </c>
      <c r="B11" s="320" t="s">
        <v>57</v>
      </c>
      <c r="C11" s="321">
        <v>431999</v>
      </c>
    </row>
    <row r="12" spans="1:3">
      <c r="A12" s="320" t="s">
        <v>58</v>
      </c>
      <c r="B12" s="320" t="s">
        <v>59</v>
      </c>
      <c r="C12" s="321">
        <v>1558953</v>
      </c>
    </row>
    <row r="13" spans="1:3">
      <c r="A13" s="320" t="s">
        <v>60</v>
      </c>
      <c r="B13" s="320" t="s">
        <v>61</v>
      </c>
      <c r="C13" s="321">
        <v>450781</v>
      </c>
    </row>
    <row r="14" spans="1:3">
      <c r="A14" s="320" t="s">
        <v>62</v>
      </c>
      <c r="B14" s="320" t="s">
        <v>63</v>
      </c>
      <c r="C14" s="321">
        <v>976693</v>
      </c>
    </row>
    <row r="15" spans="1:3">
      <c r="A15" s="320" t="s">
        <v>64</v>
      </c>
      <c r="B15" s="320" t="s">
        <v>65</v>
      </c>
      <c r="C15" s="321">
        <v>3061558</v>
      </c>
    </row>
    <row r="16" spans="1:3">
      <c r="A16" s="320" t="s">
        <v>66</v>
      </c>
      <c r="B16" s="320" t="s">
        <v>67</v>
      </c>
      <c r="C16" s="321">
        <v>6235811</v>
      </c>
    </row>
    <row r="17" spans="1:3">
      <c r="A17" s="320" t="s">
        <v>68</v>
      </c>
      <c r="B17" s="320" t="s">
        <v>69</v>
      </c>
      <c r="C17" s="321">
        <v>1239649</v>
      </c>
    </row>
    <row r="18" spans="1:3">
      <c r="A18" s="320" t="s">
        <v>70</v>
      </c>
      <c r="B18" s="320" t="s">
        <v>71</v>
      </c>
      <c r="C18" s="321">
        <v>2986427</v>
      </c>
    </row>
    <row r="19" spans="1:3">
      <c r="A19" s="320" t="s">
        <v>72</v>
      </c>
      <c r="B19" s="320" t="s">
        <v>73</v>
      </c>
      <c r="C19" s="321">
        <v>8377023</v>
      </c>
    </row>
    <row r="20" spans="1:3">
      <c r="A20" s="320" t="s">
        <v>74</v>
      </c>
      <c r="B20" s="320" t="s">
        <v>75</v>
      </c>
      <c r="C20" s="321">
        <v>1465040</v>
      </c>
    </row>
    <row r="21" spans="1:3">
      <c r="A21" s="320" t="s">
        <v>76</v>
      </c>
      <c r="B21" s="320" t="s">
        <v>77</v>
      </c>
      <c r="C21" s="321">
        <v>2779819</v>
      </c>
    </row>
    <row r="22" spans="1:3">
      <c r="A22" s="320" t="s">
        <v>78</v>
      </c>
      <c r="B22" s="320" t="s">
        <v>79</v>
      </c>
      <c r="C22" s="321">
        <v>488347</v>
      </c>
    </row>
    <row r="23" spans="1:3">
      <c r="A23" s="320" t="s">
        <v>80</v>
      </c>
      <c r="B23" s="320" t="s">
        <v>81</v>
      </c>
      <c r="C23" s="321">
        <v>1934604</v>
      </c>
    </row>
    <row r="24" spans="1:3">
      <c r="A24" s="320" t="s">
        <v>82</v>
      </c>
      <c r="B24" s="320" t="s">
        <v>83</v>
      </c>
      <c r="C24" s="321">
        <v>638607</v>
      </c>
    </row>
    <row r="25" spans="1:3">
      <c r="A25" s="320" t="s">
        <v>84</v>
      </c>
      <c r="B25" s="320" t="s">
        <v>85</v>
      </c>
      <c r="C25" s="321">
        <v>4038251</v>
      </c>
    </row>
    <row r="26" spans="1:3">
      <c r="A26" s="320" t="s">
        <v>86</v>
      </c>
      <c r="B26" s="320" t="s">
        <v>87</v>
      </c>
      <c r="C26" s="321">
        <v>1070606</v>
      </c>
    </row>
    <row r="27" spans="1:3">
      <c r="A27" s="320" t="s">
        <v>88</v>
      </c>
      <c r="B27" s="320" t="s">
        <v>89</v>
      </c>
      <c r="C27" s="321">
        <v>732520</v>
      </c>
    </row>
    <row r="28" spans="1:3">
      <c r="A28" s="320" t="s">
        <v>90</v>
      </c>
      <c r="B28" s="320" t="s">
        <v>91</v>
      </c>
      <c r="C28" s="321">
        <v>2329038</v>
      </c>
    </row>
    <row r="29" spans="1:3">
      <c r="A29" s="320" t="s">
        <v>92</v>
      </c>
      <c r="B29" s="320" t="s">
        <v>93</v>
      </c>
      <c r="C29" s="321">
        <v>713737</v>
      </c>
    </row>
    <row r="30" spans="1:3">
      <c r="A30" s="320" t="s">
        <v>94</v>
      </c>
      <c r="B30" s="320" t="s">
        <v>95</v>
      </c>
      <c r="C30" s="321">
        <v>507129</v>
      </c>
    </row>
    <row r="31" spans="1:3">
      <c r="A31" s="320" t="s">
        <v>96</v>
      </c>
      <c r="B31" s="320" t="s">
        <v>97</v>
      </c>
      <c r="C31" s="321">
        <v>338086</v>
      </c>
    </row>
    <row r="32" spans="1:3">
      <c r="A32" s="320" t="s">
        <v>98</v>
      </c>
      <c r="B32" s="320" t="s">
        <v>99</v>
      </c>
      <c r="C32" s="321">
        <v>3531122</v>
      </c>
    </row>
    <row r="33" spans="1:3">
      <c r="A33" s="320" t="s">
        <v>100</v>
      </c>
      <c r="B33" s="320" t="s">
        <v>101</v>
      </c>
      <c r="C33" s="321">
        <v>1371127</v>
      </c>
    </row>
    <row r="34" spans="1:3">
      <c r="A34" s="320" t="s">
        <v>102</v>
      </c>
      <c r="B34" s="320" t="s">
        <v>103</v>
      </c>
      <c r="C34" s="321">
        <v>582259</v>
      </c>
    </row>
    <row r="35" spans="1:3">
      <c r="A35" s="320" t="s">
        <v>104</v>
      </c>
      <c r="B35" s="320" t="s">
        <v>105</v>
      </c>
      <c r="C35" s="321">
        <v>3512339</v>
      </c>
    </row>
    <row r="36" spans="1:3">
      <c r="A36" s="320" t="s">
        <v>106</v>
      </c>
      <c r="B36" s="320" t="s">
        <v>107</v>
      </c>
      <c r="C36" s="321">
        <v>13467097</v>
      </c>
    </row>
    <row r="37" spans="1:3">
      <c r="A37" s="320" t="s">
        <v>108</v>
      </c>
      <c r="B37" s="320" t="s">
        <v>109</v>
      </c>
      <c r="C37" s="321">
        <v>1183301</v>
      </c>
    </row>
    <row r="38" spans="1:3">
      <c r="A38" s="320" t="s">
        <v>110</v>
      </c>
      <c r="B38" s="320" t="s">
        <v>111</v>
      </c>
      <c r="C38" s="321">
        <v>1352344</v>
      </c>
    </row>
    <row r="39" spans="1:3">
      <c r="A39" s="320" t="s">
        <v>112</v>
      </c>
      <c r="B39" s="320" t="s">
        <v>113</v>
      </c>
      <c r="C39" s="321">
        <v>4564163</v>
      </c>
    </row>
    <row r="40" spans="1:3">
      <c r="A40" s="320" t="s">
        <v>114</v>
      </c>
      <c r="B40" s="320" t="s">
        <v>115</v>
      </c>
      <c r="C40" s="321">
        <v>826433</v>
      </c>
    </row>
    <row r="41" spans="1:3">
      <c r="A41" s="320" t="s">
        <v>116</v>
      </c>
      <c r="B41" s="320" t="s">
        <v>117</v>
      </c>
      <c r="C41" s="321">
        <v>657390</v>
      </c>
    </row>
    <row r="42" spans="1:3">
      <c r="A42" s="320" t="s">
        <v>118</v>
      </c>
      <c r="B42" s="320" t="s">
        <v>119</v>
      </c>
      <c r="C42" s="321">
        <v>1540170</v>
      </c>
    </row>
    <row r="43" spans="1:3">
      <c r="A43" s="320" t="s">
        <v>120</v>
      </c>
      <c r="B43" s="320" t="s">
        <v>121</v>
      </c>
      <c r="C43" s="321">
        <v>2610776</v>
      </c>
    </row>
    <row r="44" spans="1:3">
      <c r="A44" s="320" t="s">
        <v>122</v>
      </c>
      <c r="B44" s="320" t="s">
        <v>123</v>
      </c>
      <c r="C44" s="321">
        <v>8677544</v>
      </c>
    </row>
    <row r="45" spans="1:3">
      <c r="A45" s="320" t="s">
        <v>124</v>
      </c>
      <c r="B45" s="320" t="s">
        <v>125</v>
      </c>
      <c r="C45" s="321">
        <v>1333562</v>
      </c>
    </row>
    <row r="46" spans="1:3">
      <c r="A46" s="320" t="s">
        <v>126</v>
      </c>
      <c r="B46" s="320" t="s">
        <v>127</v>
      </c>
      <c r="C46" s="321">
        <v>14049357</v>
      </c>
    </row>
    <row r="47" spans="1:3">
      <c r="A47" s="320" t="s">
        <v>128</v>
      </c>
      <c r="B47" s="320" t="s">
        <v>129</v>
      </c>
      <c r="C47" s="321">
        <v>1784343</v>
      </c>
    </row>
    <row r="48" spans="1:3">
      <c r="A48" s="320" t="s">
        <v>130</v>
      </c>
      <c r="B48" s="320" t="s">
        <v>131</v>
      </c>
      <c r="C48" s="321">
        <v>7813546</v>
      </c>
    </row>
    <row r="49" spans="1:3">
      <c r="A49" s="320" t="s">
        <v>132</v>
      </c>
      <c r="B49" s="320" t="s">
        <v>133</v>
      </c>
      <c r="C49" s="321">
        <v>413216</v>
      </c>
    </row>
    <row r="50" spans="1:3">
      <c r="A50" s="320" t="s">
        <v>134</v>
      </c>
      <c r="B50" s="320" t="s">
        <v>135</v>
      </c>
      <c r="C50" s="321">
        <v>300521</v>
      </c>
    </row>
    <row r="51" spans="1:3">
      <c r="A51" s="320" t="s">
        <v>136</v>
      </c>
      <c r="B51" s="320" t="s">
        <v>137</v>
      </c>
      <c r="C51" s="321">
        <v>1784343</v>
      </c>
    </row>
    <row r="52" spans="1:3">
      <c r="A52" s="320" t="s">
        <v>138</v>
      </c>
      <c r="B52" s="320" t="s">
        <v>139</v>
      </c>
      <c r="C52" s="321">
        <v>676172</v>
      </c>
    </row>
    <row r="53" spans="1:3">
      <c r="A53" s="320" t="s">
        <v>140</v>
      </c>
      <c r="B53" s="320" t="s">
        <v>141</v>
      </c>
      <c r="C53" s="321">
        <v>17862217</v>
      </c>
    </row>
    <row r="54" spans="1:3">
      <c r="A54" s="320" t="s">
        <v>142</v>
      </c>
      <c r="B54" s="320" t="s">
        <v>143</v>
      </c>
      <c r="C54" s="321">
        <v>582259</v>
      </c>
    </row>
    <row r="55" spans="1:3">
      <c r="A55" s="320" t="s">
        <v>144</v>
      </c>
      <c r="B55" s="320" t="s">
        <v>145</v>
      </c>
      <c r="C55" s="321">
        <v>694955</v>
      </c>
    </row>
    <row r="56" spans="1:3">
      <c r="A56" s="320" t="s">
        <v>146</v>
      </c>
      <c r="B56" s="320" t="s">
        <v>147</v>
      </c>
      <c r="C56" s="321">
        <v>169044</v>
      </c>
    </row>
    <row r="57" spans="1:3">
      <c r="A57" s="320" t="s">
        <v>148</v>
      </c>
      <c r="B57" s="320" t="s">
        <v>149</v>
      </c>
      <c r="C57" s="321">
        <v>5221552</v>
      </c>
    </row>
    <row r="58" spans="1:3">
      <c r="A58" s="320" t="s">
        <v>150</v>
      </c>
      <c r="B58" s="320" t="s">
        <v>151</v>
      </c>
      <c r="C58" s="321">
        <v>1878256</v>
      </c>
    </row>
    <row r="59" spans="1:3">
      <c r="A59" s="320" t="s">
        <v>152</v>
      </c>
      <c r="B59" s="320" t="s">
        <v>153</v>
      </c>
      <c r="C59" s="321">
        <v>3362079</v>
      </c>
    </row>
    <row r="60" spans="1:3">
      <c r="A60" s="320" t="s">
        <v>154</v>
      </c>
      <c r="B60" s="320" t="s">
        <v>155</v>
      </c>
      <c r="C60" s="321">
        <v>676172</v>
      </c>
    </row>
    <row r="61" spans="1:3">
      <c r="A61" s="320" t="s">
        <v>156</v>
      </c>
      <c r="B61" s="320" t="s">
        <v>157</v>
      </c>
      <c r="C61" s="321">
        <v>2629559</v>
      </c>
    </row>
    <row r="62" spans="1:3">
      <c r="A62" s="320" t="s">
        <v>158</v>
      </c>
      <c r="B62" s="320" t="s">
        <v>159</v>
      </c>
      <c r="C62" s="321">
        <v>169044</v>
      </c>
    </row>
    <row r="63" spans="1:3">
      <c r="A63" s="320" t="s">
        <v>160</v>
      </c>
      <c r="B63" s="320" t="s">
        <v>161</v>
      </c>
      <c r="C63" s="321">
        <v>4770771</v>
      </c>
    </row>
    <row r="64" spans="1:3">
      <c r="A64" s="320" t="s">
        <v>162</v>
      </c>
      <c r="B64" s="320" t="s">
        <v>163</v>
      </c>
      <c r="C64" s="321">
        <v>1465040</v>
      </c>
    </row>
    <row r="65" spans="1:3">
      <c r="A65" s="320" t="s">
        <v>164</v>
      </c>
      <c r="B65" s="320" t="s">
        <v>165</v>
      </c>
      <c r="C65" s="321">
        <v>920346</v>
      </c>
    </row>
    <row r="66" spans="1:3">
      <c r="A66" s="320" t="s">
        <v>166</v>
      </c>
      <c r="B66" s="320" t="s">
        <v>167</v>
      </c>
      <c r="C66" s="321">
        <v>9165890</v>
      </c>
    </row>
    <row r="67" spans="1:3">
      <c r="A67" s="320" t="s">
        <v>168</v>
      </c>
      <c r="B67" s="320" t="s">
        <v>169</v>
      </c>
      <c r="C67" s="321">
        <v>281738</v>
      </c>
    </row>
    <row r="68" spans="1:3">
      <c r="A68" s="320" t="s">
        <v>170</v>
      </c>
      <c r="B68" s="320" t="s">
        <v>171</v>
      </c>
      <c r="C68" s="321">
        <v>2591994</v>
      </c>
    </row>
    <row r="69" spans="1:3">
      <c r="A69" s="320" t="s">
        <v>172</v>
      </c>
      <c r="B69" s="320" t="s">
        <v>173</v>
      </c>
      <c r="C69" s="321">
        <v>2159995</v>
      </c>
    </row>
    <row r="70" spans="1:3">
      <c r="A70" s="320" t="s">
        <v>174</v>
      </c>
      <c r="B70" s="320" t="s">
        <v>175</v>
      </c>
      <c r="C70" s="321">
        <v>2873732</v>
      </c>
    </row>
    <row r="71" spans="1:3">
      <c r="A71" s="320" t="s">
        <v>176</v>
      </c>
      <c r="B71" s="320" t="s">
        <v>177</v>
      </c>
      <c r="C71" s="321">
        <v>1239649</v>
      </c>
    </row>
    <row r="72" spans="1:3">
      <c r="A72" s="320" t="s">
        <v>178</v>
      </c>
      <c r="B72" s="320" t="s">
        <v>179</v>
      </c>
      <c r="C72" s="321">
        <v>601042</v>
      </c>
    </row>
    <row r="73" spans="1:3">
      <c r="A73" s="320" t="s">
        <v>180</v>
      </c>
      <c r="B73" s="320" t="s">
        <v>181</v>
      </c>
      <c r="C73" s="321">
        <v>788868</v>
      </c>
    </row>
    <row r="74" spans="1:3">
      <c r="A74" s="320" t="s">
        <v>182</v>
      </c>
      <c r="B74" s="320" t="s">
        <v>183</v>
      </c>
      <c r="C74" s="321">
        <v>1483822</v>
      </c>
    </row>
    <row r="75" spans="1:3">
      <c r="A75" s="320" t="s">
        <v>184</v>
      </c>
      <c r="B75" s="320" t="s">
        <v>185</v>
      </c>
      <c r="C75" s="321">
        <v>38579383</v>
      </c>
    </row>
    <row r="76" spans="1:3">
      <c r="A76" s="320" t="s">
        <v>186</v>
      </c>
      <c r="B76" s="320" t="s">
        <v>187</v>
      </c>
      <c r="C76" s="321">
        <v>413216</v>
      </c>
    </row>
    <row r="77" spans="1:3">
      <c r="A77" s="320" t="s">
        <v>188</v>
      </c>
      <c r="B77" s="320" t="s">
        <v>189</v>
      </c>
      <c r="C77" s="321">
        <v>976693</v>
      </c>
    </row>
    <row r="78" spans="1:3">
      <c r="A78" s="320" t="s">
        <v>190</v>
      </c>
      <c r="B78" s="320" t="s">
        <v>191</v>
      </c>
      <c r="C78" s="321">
        <v>3136688</v>
      </c>
    </row>
    <row r="79" spans="1:3">
      <c r="A79" s="320" t="s">
        <v>192</v>
      </c>
      <c r="B79" s="320" t="s">
        <v>435</v>
      </c>
      <c r="C79" s="321">
        <v>3737730</v>
      </c>
    </row>
    <row r="80" spans="1:3">
      <c r="A80" s="320" t="s">
        <v>194</v>
      </c>
      <c r="B80" s="320" t="s">
        <v>195</v>
      </c>
      <c r="C80" s="321">
        <v>6874418</v>
      </c>
    </row>
    <row r="81" spans="1:3">
      <c r="A81" s="320" t="s">
        <v>196</v>
      </c>
      <c r="B81" s="320" t="s">
        <v>197</v>
      </c>
      <c r="C81" s="321">
        <v>338086</v>
      </c>
    </row>
    <row r="82" spans="1:3">
      <c r="A82" s="320" t="s">
        <v>198</v>
      </c>
      <c r="B82" s="320" t="s">
        <v>199</v>
      </c>
      <c r="C82" s="321">
        <v>7775981</v>
      </c>
    </row>
    <row r="83" spans="1:3">
      <c r="A83" s="320" t="s">
        <v>200</v>
      </c>
      <c r="B83" s="320" t="s">
        <v>201</v>
      </c>
      <c r="C83" s="321">
        <v>1840691</v>
      </c>
    </row>
    <row r="84" spans="1:3">
      <c r="A84" s="320" t="s">
        <v>202</v>
      </c>
      <c r="B84" s="320" t="s">
        <v>203</v>
      </c>
      <c r="C84" s="321">
        <v>2967645</v>
      </c>
    </row>
    <row r="85" spans="1:3">
      <c r="A85" s="320" t="s">
        <v>204</v>
      </c>
      <c r="B85" s="320" t="s">
        <v>205</v>
      </c>
      <c r="C85" s="321">
        <v>281738</v>
      </c>
    </row>
    <row r="86" spans="1:3">
      <c r="A86" s="320" t="s">
        <v>206</v>
      </c>
      <c r="B86" s="320" t="s">
        <v>207</v>
      </c>
      <c r="C86" s="321">
        <v>1483822</v>
      </c>
    </row>
    <row r="87" spans="1:3">
      <c r="A87" s="320" t="s">
        <v>208</v>
      </c>
      <c r="B87" s="320" t="s">
        <v>209</v>
      </c>
      <c r="C87" s="321">
        <v>2479298</v>
      </c>
    </row>
    <row r="88" spans="1:3">
      <c r="A88" s="320" t="s">
        <v>210</v>
      </c>
      <c r="B88" s="320" t="s">
        <v>211</v>
      </c>
      <c r="C88" s="321">
        <v>431999</v>
      </c>
    </row>
    <row r="89" spans="1:3">
      <c r="A89" s="320" t="s">
        <v>212</v>
      </c>
      <c r="B89" s="320" t="s">
        <v>213</v>
      </c>
      <c r="C89" s="321">
        <v>1220867</v>
      </c>
    </row>
    <row r="90" spans="1:3">
      <c r="A90" s="320" t="s">
        <v>214</v>
      </c>
      <c r="B90" s="320" t="s">
        <v>215</v>
      </c>
      <c r="C90" s="321">
        <v>6029203</v>
      </c>
    </row>
    <row r="91" spans="1:3">
      <c r="A91" s="320" t="s">
        <v>216</v>
      </c>
      <c r="B91" s="320" t="s">
        <v>217</v>
      </c>
      <c r="C91" s="321">
        <v>544694</v>
      </c>
    </row>
    <row r="92" spans="1:3">
      <c r="A92" s="320" t="s">
        <v>218</v>
      </c>
      <c r="B92" s="320" t="s">
        <v>219</v>
      </c>
      <c r="C92" s="321">
        <v>3944338</v>
      </c>
    </row>
    <row r="93" spans="1:3">
      <c r="A93" s="320" t="s">
        <v>220</v>
      </c>
      <c r="B93" s="320" t="s">
        <v>221</v>
      </c>
      <c r="C93" s="321">
        <v>1277214</v>
      </c>
    </row>
    <row r="94" spans="1:3">
      <c r="A94" s="320" t="s">
        <v>222</v>
      </c>
      <c r="B94" s="320" t="s">
        <v>223</v>
      </c>
      <c r="C94" s="321">
        <v>1746778</v>
      </c>
    </row>
    <row r="95" spans="1:3">
      <c r="A95" s="320" t="s">
        <v>224</v>
      </c>
      <c r="B95" s="320" t="s">
        <v>225</v>
      </c>
      <c r="C95" s="321">
        <v>5691116</v>
      </c>
    </row>
    <row r="96" spans="1:3">
      <c r="A96" s="320" t="s">
        <v>226</v>
      </c>
      <c r="B96" s="320" t="s">
        <v>227</v>
      </c>
      <c r="C96" s="321">
        <v>3005210</v>
      </c>
    </row>
    <row r="97" spans="1:3">
      <c r="A97" s="320" t="s">
        <v>228</v>
      </c>
      <c r="B97" s="320" t="s">
        <v>229</v>
      </c>
      <c r="C97" s="321">
        <v>4733206</v>
      </c>
    </row>
    <row r="98" spans="1:3">
      <c r="A98" s="320" t="s">
        <v>230</v>
      </c>
      <c r="B98" s="320" t="s">
        <v>231</v>
      </c>
      <c r="C98" s="321">
        <v>2047299</v>
      </c>
    </row>
    <row r="99" spans="1:3">
      <c r="A99" s="320" t="s">
        <v>232</v>
      </c>
      <c r="B99" s="320" t="s">
        <v>233</v>
      </c>
      <c r="C99" s="321">
        <v>2141212</v>
      </c>
    </row>
    <row r="100" spans="1:3">
      <c r="A100" s="320" t="s">
        <v>234</v>
      </c>
      <c r="B100" s="320" t="s">
        <v>235</v>
      </c>
      <c r="C100" s="321">
        <v>826433</v>
      </c>
    </row>
    <row r="101" spans="1:3">
      <c r="A101" s="320" t="s">
        <v>236</v>
      </c>
      <c r="B101" s="320" t="s">
        <v>237</v>
      </c>
      <c r="C101" s="321">
        <v>1427475</v>
      </c>
    </row>
    <row r="102" spans="1:3">
      <c r="A102" s="320" t="s">
        <v>238</v>
      </c>
      <c r="B102" s="320" t="s">
        <v>239</v>
      </c>
      <c r="C102" s="321">
        <v>2235125</v>
      </c>
    </row>
    <row r="103" spans="1:3">
      <c r="A103" s="320" t="s">
        <v>240</v>
      </c>
      <c r="B103" s="320" t="s">
        <v>241</v>
      </c>
      <c r="C103" s="321">
        <v>1389910</v>
      </c>
    </row>
    <row r="104" spans="1:3">
      <c r="A104" s="320" t="s">
        <v>242</v>
      </c>
      <c r="B104" s="320" t="s">
        <v>243</v>
      </c>
      <c r="C104" s="321">
        <v>1765561</v>
      </c>
    </row>
    <row r="105" spans="1:3">
      <c r="A105" s="320" t="s">
        <v>244</v>
      </c>
      <c r="B105" s="320" t="s">
        <v>245</v>
      </c>
      <c r="C105" s="321">
        <v>319304</v>
      </c>
    </row>
    <row r="106" spans="1:3">
      <c r="A106" s="320" t="s">
        <v>246</v>
      </c>
      <c r="B106" s="320" t="s">
        <v>247</v>
      </c>
      <c r="C106" s="321">
        <v>413216</v>
      </c>
    </row>
    <row r="107" spans="1:3">
      <c r="A107" s="320" t="s">
        <v>248</v>
      </c>
      <c r="B107" s="320" t="s">
        <v>249</v>
      </c>
      <c r="C107" s="321">
        <v>544694</v>
      </c>
    </row>
    <row r="108" spans="1:3">
      <c r="A108" s="320" t="s">
        <v>250</v>
      </c>
      <c r="B108" s="320" t="s">
        <v>251</v>
      </c>
      <c r="C108" s="321">
        <v>826433</v>
      </c>
    </row>
    <row r="109" spans="1:3">
      <c r="A109" s="320" t="s">
        <v>252</v>
      </c>
      <c r="B109" s="320" t="s">
        <v>253</v>
      </c>
      <c r="C109" s="321">
        <v>150260</v>
      </c>
    </row>
    <row r="110" spans="1:3">
      <c r="A110" s="320" t="s">
        <v>254</v>
      </c>
      <c r="B110" s="320" t="s">
        <v>255</v>
      </c>
      <c r="C110" s="321">
        <v>9334933</v>
      </c>
    </row>
    <row r="111" spans="1:3">
      <c r="A111" s="320" t="s">
        <v>256</v>
      </c>
      <c r="B111" s="320" t="s">
        <v>257</v>
      </c>
      <c r="C111" s="321">
        <v>1521388</v>
      </c>
    </row>
    <row r="112" spans="1:3">
      <c r="A112" s="320" t="s">
        <v>258</v>
      </c>
      <c r="B112" s="320" t="s">
        <v>259</v>
      </c>
      <c r="C112" s="321">
        <v>40852073</v>
      </c>
    </row>
    <row r="113" spans="1:3">
      <c r="A113" s="320" t="s">
        <v>260</v>
      </c>
      <c r="B113" s="320" t="s">
        <v>261</v>
      </c>
      <c r="C113" s="321">
        <v>450781</v>
      </c>
    </row>
    <row r="114" spans="1:3">
      <c r="A114" s="320" t="s">
        <v>262</v>
      </c>
      <c r="B114" s="320" t="s">
        <v>263</v>
      </c>
      <c r="C114" s="321">
        <v>300521</v>
      </c>
    </row>
    <row r="115" spans="1:3">
      <c r="A115" s="320" t="s">
        <v>264</v>
      </c>
      <c r="B115" s="320" t="s">
        <v>265</v>
      </c>
      <c r="C115" s="321">
        <v>1183301</v>
      </c>
    </row>
    <row r="116" spans="1:3">
      <c r="A116" s="320" t="s">
        <v>266</v>
      </c>
      <c r="B116" s="320" t="s">
        <v>267</v>
      </c>
      <c r="C116" s="321">
        <v>4977379</v>
      </c>
    </row>
    <row r="117" spans="1:3">
      <c r="A117" s="320" t="s">
        <v>268</v>
      </c>
      <c r="B117" s="320" t="s">
        <v>269</v>
      </c>
      <c r="C117" s="321">
        <v>2310255</v>
      </c>
    </row>
    <row r="118" spans="1:3">
      <c r="A118" s="320" t="s">
        <v>270</v>
      </c>
      <c r="B118" s="320" t="s">
        <v>271</v>
      </c>
      <c r="C118" s="321">
        <v>2667124</v>
      </c>
    </row>
    <row r="119" spans="1:3">
      <c r="A119" s="320" t="s">
        <v>272</v>
      </c>
      <c r="B119" s="320" t="s">
        <v>273</v>
      </c>
      <c r="C119" s="321">
        <v>1314779</v>
      </c>
    </row>
    <row r="120" spans="1:3">
      <c r="A120" s="320" t="s">
        <v>274</v>
      </c>
      <c r="B120" s="320" t="s">
        <v>275</v>
      </c>
      <c r="C120" s="321">
        <v>582259</v>
      </c>
    </row>
    <row r="121" spans="1:3">
      <c r="A121" s="320"/>
      <c r="B121" s="320" t="s">
        <v>413</v>
      </c>
      <c r="C121" s="321">
        <v>46712233</v>
      </c>
    </row>
    <row r="122" spans="1:3">
      <c r="A122" s="322" t="s">
        <v>301</v>
      </c>
      <c r="B122" s="322"/>
      <c r="C122" s="323">
        <f>SUM(C6:C121)</f>
        <v>410887331</v>
      </c>
    </row>
  </sheetData>
  <mergeCells count="3">
    <mergeCell ref="A1:C1"/>
    <mergeCell ref="A2:C2"/>
    <mergeCell ref="A3:C3"/>
  </mergeCells>
  <printOptions horizontalCentered="1"/>
  <pageMargins left="0.7" right="0.7" top="0.75" bottom="0.75" header="0.3" footer="0.3"/>
  <pageSetup orientation="portrait" r:id="rId1"/>
  <headerFooter>
    <oddFooter>&amp;L&amp;8Division of School Business
School Allotment Section
FY2021-2022 Planning</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DF7C1-65C0-40EA-8450-5167D00D01AC}">
  <sheetPr>
    <tabColor rgb="FF00B0F0"/>
  </sheetPr>
  <dimension ref="A1:I126"/>
  <sheetViews>
    <sheetView zoomScaleNormal="100" workbookViewId="0"/>
  </sheetViews>
  <sheetFormatPr defaultColWidth="10" defaultRowHeight="11.5"/>
  <cols>
    <col min="1" max="1" width="6.81640625" style="365" customWidth="1"/>
    <col min="2" max="2" width="21.54296875" style="365" customWidth="1"/>
    <col min="3" max="3" width="11.1796875" style="365" customWidth="1"/>
    <col min="4" max="4" width="14.1796875" style="365" customWidth="1"/>
    <col min="5" max="5" width="12.7265625" style="365" customWidth="1"/>
    <col min="6" max="6" width="12.81640625" style="365" customWidth="1"/>
    <col min="7" max="7" width="9.1796875" style="365" customWidth="1"/>
    <col min="8" max="8" width="12.81640625" style="365" customWidth="1"/>
    <col min="9" max="256" width="10" style="365"/>
    <col min="257" max="257" width="6.81640625" style="365" customWidth="1"/>
    <col min="258" max="258" width="21.54296875" style="365" customWidth="1"/>
    <col min="259" max="259" width="13.453125" style="365" customWidth="1"/>
    <col min="260" max="260" width="14.1796875" style="365" customWidth="1"/>
    <col min="261" max="261" width="12.7265625" style="365" customWidth="1"/>
    <col min="262" max="262" width="12.81640625" style="365" customWidth="1"/>
    <col min="263" max="263" width="11.26953125" style="365" customWidth="1"/>
    <col min="264" max="264" width="15" style="365" customWidth="1"/>
    <col min="265" max="512" width="10" style="365"/>
    <col min="513" max="513" width="6.81640625" style="365" customWidth="1"/>
    <col min="514" max="514" width="21.54296875" style="365" customWidth="1"/>
    <col min="515" max="515" width="13.453125" style="365" customWidth="1"/>
    <col min="516" max="516" width="14.1796875" style="365" customWidth="1"/>
    <col min="517" max="517" width="12.7265625" style="365" customWidth="1"/>
    <col min="518" max="518" width="12.81640625" style="365" customWidth="1"/>
    <col min="519" max="519" width="11.26953125" style="365" customWidth="1"/>
    <col min="520" max="520" width="15" style="365" customWidth="1"/>
    <col min="521" max="768" width="10" style="365"/>
    <col min="769" max="769" width="6.81640625" style="365" customWidth="1"/>
    <col min="770" max="770" width="21.54296875" style="365" customWidth="1"/>
    <col min="771" max="771" width="13.453125" style="365" customWidth="1"/>
    <col min="772" max="772" width="14.1796875" style="365" customWidth="1"/>
    <col min="773" max="773" width="12.7265625" style="365" customWidth="1"/>
    <col min="774" max="774" width="12.81640625" style="365" customWidth="1"/>
    <col min="775" max="775" width="11.26953125" style="365" customWidth="1"/>
    <col min="776" max="776" width="15" style="365" customWidth="1"/>
    <col min="777" max="1024" width="10" style="365"/>
    <col min="1025" max="1025" width="6.81640625" style="365" customWidth="1"/>
    <col min="1026" max="1026" width="21.54296875" style="365" customWidth="1"/>
    <col min="1027" max="1027" width="13.453125" style="365" customWidth="1"/>
    <col min="1028" max="1028" width="14.1796875" style="365" customWidth="1"/>
    <col min="1029" max="1029" width="12.7265625" style="365" customWidth="1"/>
    <col min="1030" max="1030" width="12.81640625" style="365" customWidth="1"/>
    <col min="1031" max="1031" width="11.26953125" style="365" customWidth="1"/>
    <col min="1032" max="1032" width="15" style="365" customWidth="1"/>
    <col min="1033" max="1280" width="10" style="365"/>
    <col min="1281" max="1281" width="6.81640625" style="365" customWidth="1"/>
    <col min="1282" max="1282" width="21.54296875" style="365" customWidth="1"/>
    <col min="1283" max="1283" width="13.453125" style="365" customWidth="1"/>
    <col min="1284" max="1284" width="14.1796875" style="365" customWidth="1"/>
    <col min="1285" max="1285" width="12.7265625" style="365" customWidth="1"/>
    <col min="1286" max="1286" width="12.81640625" style="365" customWidth="1"/>
    <col min="1287" max="1287" width="11.26953125" style="365" customWidth="1"/>
    <col min="1288" max="1288" width="15" style="365" customWidth="1"/>
    <col min="1289" max="1536" width="10" style="365"/>
    <col min="1537" max="1537" width="6.81640625" style="365" customWidth="1"/>
    <col min="1538" max="1538" width="21.54296875" style="365" customWidth="1"/>
    <col min="1539" max="1539" width="13.453125" style="365" customWidth="1"/>
    <col min="1540" max="1540" width="14.1796875" style="365" customWidth="1"/>
    <col min="1541" max="1541" width="12.7265625" style="365" customWidth="1"/>
    <col min="1542" max="1542" width="12.81640625" style="365" customWidth="1"/>
    <col min="1543" max="1543" width="11.26953125" style="365" customWidth="1"/>
    <col min="1544" max="1544" width="15" style="365" customWidth="1"/>
    <col min="1545" max="1792" width="10" style="365"/>
    <col min="1793" max="1793" width="6.81640625" style="365" customWidth="1"/>
    <col min="1794" max="1794" width="21.54296875" style="365" customWidth="1"/>
    <col min="1795" max="1795" width="13.453125" style="365" customWidth="1"/>
    <col min="1796" max="1796" width="14.1796875" style="365" customWidth="1"/>
    <col min="1797" max="1797" width="12.7265625" style="365" customWidth="1"/>
    <col min="1798" max="1798" width="12.81640625" style="365" customWidth="1"/>
    <col min="1799" max="1799" width="11.26953125" style="365" customWidth="1"/>
    <col min="1800" max="1800" width="15" style="365" customWidth="1"/>
    <col min="1801" max="2048" width="10" style="365"/>
    <col min="2049" max="2049" width="6.81640625" style="365" customWidth="1"/>
    <col min="2050" max="2050" width="21.54296875" style="365" customWidth="1"/>
    <col min="2051" max="2051" width="13.453125" style="365" customWidth="1"/>
    <col min="2052" max="2052" width="14.1796875" style="365" customWidth="1"/>
    <col min="2053" max="2053" width="12.7265625" style="365" customWidth="1"/>
    <col min="2054" max="2054" width="12.81640625" style="365" customWidth="1"/>
    <col min="2055" max="2055" width="11.26953125" style="365" customWidth="1"/>
    <col min="2056" max="2056" width="15" style="365" customWidth="1"/>
    <col min="2057" max="2304" width="10" style="365"/>
    <col min="2305" max="2305" width="6.81640625" style="365" customWidth="1"/>
    <col min="2306" max="2306" width="21.54296875" style="365" customWidth="1"/>
    <col min="2307" max="2307" width="13.453125" style="365" customWidth="1"/>
    <col min="2308" max="2308" width="14.1796875" style="365" customWidth="1"/>
    <col min="2309" max="2309" width="12.7265625" style="365" customWidth="1"/>
    <col min="2310" max="2310" width="12.81640625" style="365" customWidth="1"/>
    <col min="2311" max="2311" width="11.26953125" style="365" customWidth="1"/>
    <col min="2312" max="2312" width="15" style="365" customWidth="1"/>
    <col min="2313" max="2560" width="10" style="365"/>
    <col min="2561" max="2561" width="6.81640625" style="365" customWidth="1"/>
    <col min="2562" max="2562" width="21.54296875" style="365" customWidth="1"/>
    <col min="2563" max="2563" width="13.453125" style="365" customWidth="1"/>
    <col min="2564" max="2564" width="14.1796875" style="365" customWidth="1"/>
    <col min="2565" max="2565" width="12.7265625" style="365" customWidth="1"/>
    <col min="2566" max="2566" width="12.81640625" style="365" customWidth="1"/>
    <col min="2567" max="2567" width="11.26953125" style="365" customWidth="1"/>
    <col min="2568" max="2568" width="15" style="365" customWidth="1"/>
    <col min="2569" max="2816" width="10" style="365"/>
    <col min="2817" max="2817" width="6.81640625" style="365" customWidth="1"/>
    <col min="2818" max="2818" width="21.54296875" style="365" customWidth="1"/>
    <col min="2819" max="2819" width="13.453125" style="365" customWidth="1"/>
    <col min="2820" max="2820" width="14.1796875" style="365" customWidth="1"/>
    <col min="2821" max="2821" width="12.7265625" style="365" customWidth="1"/>
    <col min="2822" max="2822" width="12.81640625" style="365" customWidth="1"/>
    <col min="2823" max="2823" width="11.26953125" style="365" customWidth="1"/>
    <col min="2824" max="2824" width="15" style="365" customWidth="1"/>
    <col min="2825" max="3072" width="10" style="365"/>
    <col min="3073" max="3073" width="6.81640625" style="365" customWidth="1"/>
    <col min="3074" max="3074" width="21.54296875" style="365" customWidth="1"/>
    <col min="3075" max="3075" width="13.453125" style="365" customWidth="1"/>
    <col min="3076" max="3076" width="14.1796875" style="365" customWidth="1"/>
    <col min="3077" max="3077" width="12.7265625" style="365" customWidth="1"/>
    <col min="3078" max="3078" width="12.81640625" style="365" customWidth="1"/>
    <col min="3079" max="3079" width="11.26953125" style="365" customWidth="1"/>
    <col min="3080" max="3080" width="15" style="365" customWidth="1"/>
    <col min="3081" max="3328" width="10" style="365"/>
    <col min="3329" max="3329" width="6.81640625" style="365" customWidth="1"/>
    <col min="3330" max="3330" width="21.54296875" style="365" customWidth="1"/>
    <col min="3331" max="3331" width="13.453125" style="365" customWidth="1"/>
    <col min="3332" max="3332" width="14.1796875" style="365" customWidth="1"/>
    <col min="3333" max="3333" width="12.7265625" style="365" customWidth="1"/>
    <col min="3334" max="3334" width="12.81640625" style="365" customWidth="1"/>
    <col min="3335" max="3335" width="11.26953125" style="365" customWidth="1"/>
    <col min="3336" max="3336" width="15" style="365" customWidth="1"/>
    <col min="3337" max="3584" width="10" style="365"/>
    <col min="3585" max="3585" width="6.81640625" style="365" customWidth="1"/>
    <col min="3586" max="3586" width="21.54296875" style="365" customWidth="1"/>
    <col min="3587" max="3587" width="13.453125" style="365" customWidth="1"/>
    <col min="3588" max="3588" width="14.1796875" style="365" customWidth="1"/>
    <col min="3589" max="3589" width="12.7265625" style="365" customWidth="1"/>
    <col min="3590" max="3590" width="12.81640625" style="365" customWidth="1"/>
    <col min="3591" max="3591" width="11.26953125" style="365" customWidth="1"/>
    <col min="3592" max="3592" width="15" style="365" customWidth="1"/>
    <col min="3593" max="3840" width="10" style="365"/>
    <col min="3841" max="3841" width="6.81640625" style="365" customWidth="1"/>
    <col min="3842" max="3842" width="21.54296875" style="365" customWidth="1"/>
    <col min="3843" max="3843" width="13.453125" style="365" customWidth="1"/>
    <col min="3844" max="3844" width="14.1796875" style="365" customWidth="1"/>
    <col min="3845" max="3845" width="12.7265625" style="365" customWidth="1"/>
    <col min="3846" max="3846" width="12.81640625" style="365" customWidth="1"/>
    <col min="3847" max="3847" width="11.26953125" style="365" customWidth="1"/>
    <col min="3848" max="3848" width="15" style="365" customWidth="1"/>
    <col min="3849" max="4096" width="10" style="365"/>
    <col min="4097" max="4097" width="6.81640625" style="365" customWidth="1"/>
    <col min="4098" max="4098" width="21.54296875" style="365" customWidth="1"/>
    <col min="4099" max="4099" width="13.453125" style="365" customWidth="1"/>
    <col min="4100" max="4100" width="14.1796875" style="365" customWidth="1"/>
    <col min="4101" max="4101" width="12.7265625" style="365" customWidth="1"/>
    <col min="4102" max="4102" width="12.81640625" style="365" customWidth="1"/>
    <col min="4103" max="4103" width="11.26953125" style="365" customWidth="1"/>
    <col min="4104" max="4104" width="15" style="365" customWidth="1"/>
    <col min="4105" max="4352" width="10" style="365"/>
    <col min="4353" max="4353" width="6.81640625" style="365" customWidth="1"/>
    <col min="4354" max="4354" width="21.54296875" style="365" customWidth="1"/>
    <col min="4355" max="4355" width="13.453125" style="365" customWidth="1"/>
    <col min="4356" max="4356" width="14.1796875" style="365" customWidth="1"/>
    <col min="4357" max="4357" width="12.7265625" style="365" customWidth="1"/>
    <col min="4358" max="4358" width="12.81640625" style="365" customWidth="1"/>
    <col min="4359" max="4359" width="11.26953125" style="365" customWidth="1"/>
    <col min="4360" max="4360" width="15" style="365" customWidth="1"/>
    <col min="4361" max="4608" width="10" style="365"/>
    <col min="4609" max="4609" width="6.81640625" style="365" customWidth="1"/>
    <col min="4610" max="4610" width="21.54296875" style="365" customWidth="1"/>
    <col min="4611" max="4611" width="13.453125" style="365" customWidth="1"/>
    <col min="4612" max="4612" width="14.1796875" style="365" customWidth="1"/>
    <col min="4613" max="4613" width="12.7265625" style="365" customWidth="1"/>
    <col min="4614" max="4614" width="12.81640625" style="365" customWidth="1"/>
    <col min="4615" max="4615" width="11.26953125" style="365" customWidth="1"/>
    <col min="4616" max="4616" width="15" style="365" customWidth="1"/>
    <col min="4617" max="4864" width="10" style="365"/>
    <col min="4865" max="4865" width="6.81640625" style="365" customWidth="1"/>
    <col min="4866" max="4866" width="21.54296875" style="365" customWidth="1"/>
    <col min="4867" max="4867" width="13.453125" style="365" customWidth="1"/>
    <col min="4868" max="4868" width="14.1796875" style="365" customWidth="1"/>
    <col min="4869" max="4869" width="12.7265625" style="365" customWidth="1"/>
    <col min="4870" max="4870" width="12.81640625" style="365" customWidth="1"/>
    <col min="4871" max="4871" width="11.26953125" style="365" customWidth="1"/>
    <col min="4872" max="4872" width="15" style="365" customWidth="1"/>
    <col min="4873" max="5120" width="10" style="365"/>
    <col min="5121" max="5121" width="6.81640625" style="365" customWidth="1"/>
    <col min="5122" max="5122" width="21.54296875" style="365" customWidth="1"/>
    <col min="5123" max="5123" width="13.453125" style="365" customWidth="1"/>
    <col min="5124" max="5124" width="14.1796875" style="365" customWidth="1"/>
    <col min="5125" max="5125" width="12.7265625" style="365" customWidth="1"/>
    <col min="5126" max="5126" width="12.81640625" style="365" customWidth="1"/>
    <col min="5127" max="5127" width="11.26953125" style="365" customWidth="1"/>
    <col min="5128" max="5128" width="15" style="365" customWidth="1"/>
    <col min="5129" max="5376" width="10" style="365"/>
    <col min="5377" max="5377" width="6.81640625" style="365" customWidth="1"/>
    <col min="5378" max="5378" width="21.54296875" style="365" customWidth="1"/>
    <col min="5379" max="5379" width="13.453125" style="365" customWidth="1"/>
    <col min="5380" max="5380" width="14.1796875" style="365" customWidth="1"/>
    <col min="5381" max="5381" width="12.7265625" style="365" customWidth="1"/>
    <col min="5382" max="5382" width="12.81640625" style="365" customWidth="1"/>
    <col min="5383" max="5383" width="11.26953125" style="365" customWidth="1"/>
    <col min="5384" max="5384" width="15" style="365" customWidth="1"/>
    <col min="5385" max="5632" width="10" style="365"/>
    <col min="5633" max="5633" width="6.81640625" style="365" customWidth="1"/>
    <col min="5634" max="5634" width="21.54296875" style="365" customWidth="1"/>
    <col min="5635" max="5635" width="13.453125" style="365" customWidth="1"/>
    <col min="5636" max="5636" width="14.1796875" style="365" customWidth="1"/>
    <col min="5637" max="5637" width="12.7265625" style="365" customWidth="1"/>
    <col min="5638" max="5638" width="12.81640625" style="365" customWidth="1"/>
    <col min="5639" max="5639" width="11.26953125" style="365" customWidth="1"/>
    <col min="5640" max="5640" width="15" style="365" customWidth="1"/>
    <col min="5641" max="5888" width="10" style="365"/>
    <col min="5889" max="5889" width="6.81640625" style="365" customWidth="1"/>
    <col min="5890" max="5890" width="21.54296875" style="365" customWidth="1"/>
    <col min="5891" max="5891" width="13.453125" style="365" customWidth="1"/>
    <col min="5892" max="5892" width="14.1796875" style="365" customWidth="1"/>
    <col min="5893" max="5893" width="12.7265625" style="365" customWidth="1"/>
    <col min="5894" max="5894" width="12.81640625" style="365" customWidth="1"/>
    <col min="5895" max="5895" width="11.26953125" style="365" customWidth="1"/>
    <col min="5896" max="5896" width="15" style="365" customWidth="1"/>
    <col min="5897" max="6144" width="10" style="365"/>
    <col min="6145" max="6145" width="6.81640625" style="365" customWidth="1"/>
    <col min="6146" max="6146" width="21.54296875" style="365" customWidth="1"/>
    <col min="6147" max="6147" width="13.453125" style="365" customWidth="1"/>
    <col min="6148" max="6148" width="14.1796875" style="365" customWidth="1"/>
    <col min="6149" max="6149" width="12.7265625" style="365" customWidth="1"/>
    <col min="6150" max="6150" width="12.81640625" style="365" customWidth="1"/>
    <col min="6151" max="6151" width="11.26953125" style="365" customWidth="1"/>
    <col min="6152" max="6152" width="15" style="365" customWidth="1"/>
    <col min="6153" max="6400" width="10" style="365"/>
    <col min="6401" max="6401" width="6.81640625" style="365" customWidth="1"/>
    <col min="6402" max="6402" width="21.54296875" style="365" customWidth="1"/>
    <col min="6403" max="6403" width="13.453125" style="365" customWidth="1"/>
    <col min="6404" max="6404" width="14.1796875" style="365" customWidth="1"/>
    <col min="6405" max="6405" width="12.7265625" style="365" customWidth="1"/>
    <col min="6406" max="6406" width="12.81640625" style="365" customWidth="1"/>
    <col min="6407" max="6407" width="11.26953125" style="365" customWidth="1"/>
    <col min="6408" max="6408" width="15" style="365" customWidth="1"/>
    <col min="6409" max="6656" width="10" style="365"/>
    <col min="6657" max="6657" width="6.81640625" style="365" customWidth="1"/>
    <col min="6658" max="6658" width="21.54296875" style="365" customWidth="1"/>
    <col min="6659" max="6659" width="13.453125" style="365" customWidth="1"/>
    <col min="6660" max="6660" width="14.1796875" style="365" customWidth="1"/>
    <col min="6661" max="6661" width="12.7265625" style="365" customWidth="1"/>
    <col min="6662" max="6662" width="12.81640625" style="365" customWidth="1"/>
    <col min="6663" max="6663" width="11.26953125" style="365" customWidth="1"/>
    <col min="6664" max="6664" width="15" style="365" customWidth="1"/>
    <col min="6665" max="6912" width="10" style="365"/>
    <col min="6913" max="6913" width="6.81640625" style="365" customWidth="1"/>
    <col min="6914" max="6914" width="21.54296875" style="365" customWidth="1"/>
    <col min="6915" max="6915" width="13.453125" style="365" customWidth="1"/>
    <col min="6916" max="6916" width="14.1796875" style="365" customWidth="1"/>
    <col min="6917" max="6917" width="12.7265625" style="365" customWidth="1"/>
    <col min="6918" max="6918" width="12.81640625" style="365" customWidth="1"/>
    <col min="6919" max="6919" width="11.26953125" style="365" customWidth="1"/>
    <col min="6920" max="6920" width="15" style="365" customWidth="1"/>
    <col min="6921" max="7168" width="10" style="365"/>
    <col min="7169" max="7169" width="6.81640625" style="365" customWidth="1"/>
    <col min="7170" max="7170" width="21.54296875" style="365" customWidth="1"/>
    <col min="7171" max="7171" width="13.453125" style="365" customWidth="1"/>
    <col min="7172" max="7172" width="14.1796875" style="365" customWidth="1"/>
    <col min="7173" max="7173" width="12.7265625" style="365" customWidth="1"/>
    <col min="7174" max="7174" width="12.81640625" style="365" customWidth="1"/>
    <col min="7175" max="7175" width="11.26953125" style="365" customWidth="1"/>
    <col min="7176" max="7176" width="15" style="365" customWidth="1"/>
    <col min="7177" max="7424" width="10" style="365"/>
    <col min="7425" max="7425" width="6.81640625" style="365" customWidth="1"/>
    <col min="7426" max="7426" width="21.54296875" style="365" customWidth="1"/>
    <col min="7427" max="7427" width="13.453125" style="365" customWidth="1"/>
    <col min="7428" max="7428" width="14.1796875" style="365" customWidth="1"/>
    <col min="7429" max="7429" width="12.7265625" style="365" customWidth="1"/>
    <col min="7430" max="7430" width="12.81640625" style="365" customWidth="1"/>
    <col min="7431" max="7431" width="11.26953125" style="365" customWidth="1"/>
    <col min="7432" max="7432" width="15" style="365" customWidth="1"/>
    <col min="7433" max="7680" width="10" style="365"/>
    <col min="7681" max="7681" width="6.81640625" style="365" customWidth="1"/>
    <col min="7682" max="7682" width="21.54296875" style="365" customWidth="1"/>
    <col min="7683" max="7683" width="13.453125" style="365" customWidth="1"/>
    <col min="7684" max="7684" width="14.1796875" style="365" customWidth="1"/>
    <col min="7685" max="7685" width="12.7265625" style="365" customWidth="1"/>
    <col min="7686" max="7686" width="12.81640625" style="365" customWidth="1"/>
    <col min="7687" max="7687" width="11.26953125" style="365" customWidth="1"/>
    <col min="7688" max="7688" width="15" style="365" customWidth="1"/>
    <col min="7689" max="7936" width="10" style="365"/>
    <col min="7937" max="7937" width="6.81640625" style="365" customWidth="1"/>
    <col min="7938" max="7938" width="21.54296875" style="365" customWidth="1"/>
    <col min="7939" max="7939" width="13.453125" style="365" customWidth="1"/>
    <col min="7940" max="7940" width="14.1796875" style="365" customWidth="1"/>
    <col min="7941" max="7941" width="12.7265625" style="365" customWidth="1"/>
    <col min="7942" max="7942" width="12.81640625" style="365" customWidth="1"/>
    <col min="7943" max="7943" width="11.26953125" style="365" customWidth="1"/>
    <col min="7944" max="7944" width="15" style="365" customWidth="1"/>
    <col min="7945" max="8192" width="10" style="365"/>
    <col min="8193" max="8193" width="6.81640625" style="365" customWidth="1"/>
    <col min="8194" max="8194" width="21.54296875" style="365" customWidth="1"/>
    <col min="8195" max="8195" width="13.453125" style="365" customWidth="1"/>
    <col min="8196" max="8196" width="14.1796875" style="365" customWidth="1"/>
    <col min="8197" max="8197" width="12.7265625" style="365" customWidth="1"/>
    <col min="8198" max="8198" width="12.81640625" style="365" customWidth="1"/>
    <col min="8199" max="8199" width="11.26953125" style="365" customWidth="1"/>
    <col min="8200" max="8200" width="15" style="365" customWidth="1"/>
    <col min="8201" max="8448" width="10" style="365"/>
    <col min="8449" max="8449" width="6.81640625" style="365" customWidth="1"/>
    <col min="8450" max="8450" width="21.54296875" style="365" customWidth="1"/>
    <col min="8451" max="8451" width="13.453125" style="365" customWidth="1"/>
    <col min="8452" max="8452" width="14.1796875" style="365" customWidth="1"/>
    <col min="8453" max="8453" width="12.7265625" style="365" customWidth="1"/>
    <col min="8454" max="8454" width="12.81640625" style="365" customWidth="1"/>
    <col min="8455" max="8455" width="11.26953125" style="365" customWidth="1"/>
    <col min="8456" max="8456" width="15" style="365" customWidth="1"/>
    <col min="8457" max="8704" width="10" style="365"/>
    <col min="8705" max="8705" width="6.81640625" style="365" customWidth="1"/>
    <col min="8706" max="8706" width="21.54296875" style="365" customWidth="1"/>
    <col min="8707" max="8707" width="13.453125" style="365" customWidth="1"/>
    <col min="8708" max="8708" width="14.1796875" style="365" customWidth="1"/>
    <col min="8709" max="8709" width="12.7265625" style="365" customWidth="1"/>
    <col min="8710" max="8710" width="12.81640625" style="365" customWidth="1"/>
    <col min="8711" max="8711" width="11.26953125" style="365" customWidth="1"/>
    <col min="8712" max="8712" width="15" style="365" customWidth="1"/>
    <col min="8713" max="8960" width="10" style="365"/>
    <col min="8961" max="8961" width="6.81640625" style="365" customWidth="1"/>
    <col min="8962" max="8962" width="21.54296875" style="365" customWidth="1"/>
    <col min="8963" max="8963" width="13.453125" style="365" customWidth="1"/>
    <col min="8964" max="8964" width="14.1796875" style="365" customWidth="1"/>
    <col min="8965" max="8965" width="12.7265625" style="365" customWidth="1"/>
    <col min="8966" max="8966" width="12.81640625" style="365" customWidth="1"/>
    <col min="8967" max="8967" width="11.26953125" style="365" customWidth="1"/>
    <col min="8968" max="8968" width="15" style="365" customWidth="1"/>
    <col min="8969" max="9216" width="10" style="365"/>
    <col min="9217" max="9217" width="6.81640625" style="365" customWidth="1"/>
    <col min="9218" max="9218" width="21.54296875" style="365" customWidth="1"/>
    <col min="9219" max="9219" width="13.453125" style="365" customWidth="1"/>
    <col min="9220" max="9220" width="14.1796875" style="365" customWidth="1"/>
    <col min="9221" max="9221" width="12.7265625" style="365" customWidth="1"/>
    <col min="9222" max="9222" width="12.81640625" style="365" customWidth="1"/>
    <col min="9223" max="9223" width="11.26953125" style="365" customWidth="1"/>
    <col min="9224" max="9224" width="15" style="365" customWidth="1"/>
    <col min="9225" max="9472" width="10" style="365"/>
    <col min="9473" max="9473" width="6.81640625" style="365" customWidth="1"/>
    <col min="9474" max="9474" width="21.54296875" style="365" customWidth="1"/>
    <col min="9475" max="9475" width="13.453125" style="365" customWidth="1"/>
    <col min="9476" max="9476" width="14.1796875" style="365" customWidth="1"/>
    <col min="9477" max="9477" width="12.7265625" style="365" customWidth="1"/>
    <col min="9478" max="9478" width="12.81640625" style="365" customWidth="1"/>
    <col min="9479" max="9479" width="11.26953125" style="365" customWidth="1"/>
    <col min="9480" max="9480" width="15" style="365" customWidth="1"/>
    <col min="9481" max="9728" width="10" style="365"/>
    <col min="9729" max="9729" width="6.81640625" style="365" customWidth="1"/>
    <col min="9730" max="9730" width="21.54296875" style="365" customWidth="1"/>
    <col min="9731" max="9731" width="13.453125" style="365" customWidth="1"/>
    <col min="9732" max="9732" width="14.1796875" style="365" customWidth="1"/>
    <col min="9733" max="9733" width="12.7265625" style="365" customWidth="1"/>
    <col min="9734" max="9734" width="12.81640625" style="365" customWidth="1"/>
    <col min="9735" max="9735" width="11.26953125" style="365" customWidth="1"/>
    <col min="9736" max="9736" width="15" style="365" customWidth="1"/>
    <col min="9737" max="9984" width="10" style="365"/>
    <col min="9985" max="9985" width="6.81640625" style="365" customWidth="1"/>
    <col min="9986" max="9986" width="21.54296875" style="365" customWidth="1"/>
    <col min="9987" max="9987" width="13.453125" style="365" customWidth="1"/>
    <col min="9988" max="9988" width="14.1796875" style="365" customWidth="1"/>
    <col min="9989" max="9989" width="12.7265625" style="365" customWidth="1"/>
    <col min="9990" max="9990" width="12.81640625" style="365" customWidth="1"/>
    <col min="9991" max="9991" width="11.26953125" style="365" customWidth="1"/>
    <col min="9992" max="9992" width="15" style="365" customWidth="1"/>
    <col min="9993" max="10240" width="10" style="365"/>
    <col min="10241" max="10241" width="6.81640625" style="365" customWidth="1"/>
    <col min="10242" max="10242" width="21.54296875" style="365" customWidth="1"/>
    <col min="10243" max="10243" width="13.453125" style="365" customWidth="1"/>
    <col min="10244" max="10244" width="14.1796875" style="365" customWidth="1"/>
    <col min="10245" max="10245" width="12.7265625" style="365" customWidth="1"/>
    <col min="10246" max="10246" width="12.81640625" style="365" customWidth="1"/>
    <col min="10247" max="10247" width="11.26953125" style="365" customWidth="1"/>
    <col min="10248" max="10248" width="15" style="365" customWidth="1"/>
    <col min="10249" max="10496" width="10" style="365"/>
    <col min="10497" max="10497" width="6.81640625" style="365" customWidth="1"/>
    <col min="10498" max="10498" width="21.54296875" style="365" customWidth="1"/>
    <col min="10499" max="10499" width="13.453125" style="365" customWidth="1"/>
    <col min="10500" max="10500" width="14.1796875" style="365" customWidth="1"/>
    <col min="10501" max="10501" width="12.7265625" style="365" customWidth="1"/>
    <col min="10502" max="10502" width="12.81640625" style="365" customWidth="1"/>
    <col min="10503" max="10503" width="11.26953125" style="365" customWidth="1"/>
    <col min="10504" max="10504" width="15" style="365" customWidth="1"/>
    <col min="10505" max="10752" width="10" style="365"/>
    <col min="10753" max="10753" width="6.81640625" style="365" customWidth="1"/>
    <col min="10754" max="10754" width="21.54296875" style="365" customWidth="1"/>
    <col min="10755" max="10755" width="13.453125" style="365" customWidth="1"/>
    <col min="10756" max="10756" width="14.1796875" style="365" customWidth="1"/>
    <col min="10757" max="10757" width="12.7265625" style="365" customWidth="1"/>
    <col min="10758" max="10758" width="12.81640625" style="365" customWidth="1"/>
    <col min="10759" max="10759" width="11.26953125" style="365" customWidth="1"/>
    <col min="10760" max="10760" width="15" style="365" customWidth="1"/>
    <col min="10761" max="11008" width="10" style="365"/>
    <col min="11009" max="11009" width="6.81640625" style="365" customWidth="1"/>
    <col min="11010" max="11010" width="21.54296875" style="365" customWidth="1"/>
    <col min="11011" max="11011" width="13.453125" style="365" customWidth="1"/>
    <col min="11012" max="11012" width="14.1796875" style="365" customWidth="1"/>
    <col min="11013" max="11013" width="12.7265625" style="365" customWidth="1"/>
    <col min="11014" max="11014" width="12.81640625" style="365" customWidth="1"/>
    <col min="11015" max="11015" width="11.26953125" style="365" customWidth="1"/>
    <col min="11016" max="11016" width="15" style="365" customWidth="1"/>
    <col min="11017" max="11264" width="10" style="365"/>
    <col min="11265" max="11265" width="6.81640625" style="365" customWidth="1"/>
    <col min="11266" max="11266" width="21.54296875" style="365" customWidth="1"/>
    <col min="11267" max="11267" width="13.453125" style="365" customWidth="1"/>
    <col min="11268" max="11268" width="14.1796875" style="365" customWidth="1"/>
    <col min="11269" max="11269" width="12.7265625" style="365" customWidth="1"/>
    <col min="11270" max="11270" width="12.81640625" style="365" customWidth="1"/>
    <col min="11271" max="11271" width="11.26953125" style="365" customWidth="1"/>
    <col min="11272" max="11272" width="15" style="365" customWidth="1"/>
    <col min="11273" max="11520" width="10" style="365"/>
    <col min="11521" max="11521" width="6.81640625" style="365" customWidth="1"/>
    <col min="11522" max="11522" width="21.54296875" style="365" customWidth="1"/>
    <col min="11523" max="11523" width="13.453125" style="365" customWidth="1"/>
    <col min="11524" max="11524" width="14.1796875" style="365" customWidth="1"/>
    <col min="11525" max="11525" width="12.7265625" style="365" customWidth="1"/>
    <col min="11526" max="11526" width="12.81640625" style="365" customWidth="1"/>
    <col min="11527" max="11527" width="11.26953125" style="365" customWidth="1"/>
    <col min="11528" max="11528" width="15" style="365" customWidth="1"/>
    <col min="11529" max="11776" width="10" style="365"/>
    <col min="11777" max="11777" width="6.81640625" style="365" customWidth="1"/>
    <col min="11778" max="11778" width="21.54296875" style="365" customWidth="1"/>
    <col min="11779" max="11779" width="13.453125" style="365" customWidth="1"/>
    <col min="11780" max="11780" width="14.1796875" style="365" customWidth="1"/>
    <col min="11781" max="11781" width="12.7265625" style="365" customWidth="1"/>
    <col min="11782" max="11782" width="12.81640625" style="365" customWidth="1"/>
    <col min="11783" max="11783" width="11.26953125" style="365" customWidth="1"/>
    <col min="11784" max="11784" width="15" style="365" customWidth="1"/>
    <col min="11785" max="12032" width="10" style="365"/>
    <col min="12033" max="12033" width="6.81640625" style="365" customWidth="1"/>
    <col min="12034" max="12034" width="21.54296875" style="365" customWidth="1"/>
    <col min="12035" max="12035" width="13.453125" style="365" customWidth="1"/>
    <col min="12036" max="12036" width="14.1796875" style="365" customWidth="1"/>
    <col min="12037" max="12037" width="12.7265625" style="365" customWidth="1"/>
    <col min="12038" max="12038" width="12.81640625" style="365" customWidth="1"/>
    <col min="12039" max="12039" width="11.26953125" style="365" customWidth="1"/>
    <col min="12040" max="12040" width="15" style="365" customWidth="1"/>
    <col min="12041" max="12288" width="10" style="365"/>
    <col min="12289" max="12289" width="6.81640625" style="365" customWidth="1"/>
    <col min="12290" max="12290" width="21.54296875" style="365" customWidth="1"/>
    <col min="12291" max="12291" width="13.453125" style="365" customWidth="1"/>
    <col min="12292" max="12292" width="14.1796875" style="365" customWidth="1"/>
    <col min="12293" max="12293" width="12.7265625" style="365" customWidth="1"/>
    <col min="12294" max="12294" width="12.81640625" style="365" customWidth="1"/>
    <col min="12295" max="12295" width="11.26953125" style="365" customWidth="1"/>
    <col min="12296" max="12296" width="15" style="365" customWidth="1"/>
    <col min="12297" max="12544" width="10" style="365"/>
    <col min="12545" max="12545" width="6.81640625" style="365" customWidth="1"/>
    <col min="12546" max="12546" width="21.54296875" style="365" customWidth="1"/>
    <col min="12547" max="12547" width="13.453125" style="365" customWidth="1"/>
    <col min="12548" max="12548" width="14.1796875" style="365" customWidth="1"/>
    <col min="12549" max="12549" width="12.7265625" style="365" customWidth="1"/>
    <col min="12550" max="12550" width="12.81640625" style="365" customWidth="1"/>
    <col min="12551" max="12551" width="11.26953125" style="365" customWidth="1"/>
    <col min="12552" max="12552" width="15" style="365" customWidth="1"/>
    <col min="12553" max="12800" width="10" style="365"/>
    <col min="12801" max="12801" width="6.81640625" style="365" customWidth="1"/>
    <col min="12802" max="12802" width="21.54296875" style="365" customWidth="1"/>
    <col min="12803" max="12803" width="13.453125" style="365" customWidth="1"/>
    <col min="12804" max="12804" width="14.1796875" style="365" customWidth="1"/>
    <col min="12805" max="12805" width="12.7265625" style="365" customWidth="1"/>
    <col min="12806" max="12806" width="12.81640625" style="365" customWidth="1"/>
    <col min="12807" max="12807" width="11.26953125" style="365" customWidth="1"/>
    <col min="12808" max="12808" width="15" style="365" customWidth="1"/>
    <col min="12809" max="13056" width="10" style="365"/>
    <col min="13057" max="13057" width="6.81640625" style="365" customWidth="1"/>
    <col min="13058" max="13058" width="21.54296875" style="365" customWidth="1"/>
    <col min="13059" max="13059" width="13.453125" style="365" customWidth="1"/>
    <col min="13060" max="13060" width="14.1796875" style="365" customWidth="1"/>
    <col min="13061" max="13061" width="12.7265625" style="365" customWidth="1"/>
    <col min="13062" max="13062" width="12.81640625" style="365" customWidth="1"/>
    <col min="13063" max="13063" width="11.26953125" style="365" customWidth="1"/>
    <col min="13064" max="13064" width="15" style="365" customWidth="1"/>
    <col min="13065" max="13312" width="10" style="365"/>
    <col min="13313" max="13313" width="6.81640625" style="365" customWidth="1"/>
    <col min="13314" max="13314" width="21.54296875" style="365" customWidth="1"/>
    <col min="13315" max="13315" width="13.453125" style="365" customWidth="1"/>
    <col min="13316" max="13316" width="14.1796875" style="365" customWidth="1"/>
    <col min="13317" max="13317" width="12.7265625" style="365" customWidth="1"/>
    <col min="13318" max="13318" width="12.81640625" style="365" customWidth="1"/>
    <col min="13319" max="13319" width="11.26953125" style="365" customWidth="1"/>
    <col min="13320" max="13320" width="15" style="365" customWidth="1"/>
    <col min="13321" max="13568" width="10" style="365"/>
    <col min="13569" max="13569" width="6.81640625" style="365" customWidth="1"/>
    <col min="13570" max="13570" width="21.54296875" style="365" customWidth="1"/>
    <col min="13571" max="13571" width="13.453125" style="365" customWidth="1"/>
    <col min="13572" max="13572" width="14.1796875" style="365" customWidth="1"/>
    <col min="13573" max="13573" width="12.7265625" style="365" customWidth="1"/>
    <col min="13574" max="13574" width="12.81640625" style="365" customWidth="1"/>
    <col min="13575" max="13575" width="11.26953125" style="365" customWidth="1"/>
    <col min="13576" max="13576" width="15" style="365" customWidth="1"/>
    <col min="13577" max="13824" width="10" style="365"/>
    <col min="13825" max="13825" width="6.81640625" style="365" customWidth="1"/>
    <col min="13826" max="13826" width="21.54296875" style="365" customWidth="1"/>
    <col min="13827" max="13827" width="13.453125" style="365" customWidth="1"/>
    <col min="13828" max="13828" width="14.1796875" style="365" customWidth="1"/>
    <col min="13829" max="13829" width="12.7265625" style="365" customWidth="1"/>
    <col min="13830" max="13830" width="12.81640625" style="365" customWidth="1"/>
    <col min="13831" max="13831" width="11.26953125" style="365" customWidth="1"/>
    <col min="13832" max="13832" width="15" style="365" customWidth="1"/>
    <col min="13833" max="14080" width="10" style="365"/>
    <col min="14081" max="14081" width="6.81640625" style="365" customWidth="1"/>
    <col min="14082" max="14082" width="21.54296875" style="365" customWidth="1"/>
    <col min="14083" max="14083" width="13.453125" style="365" customWidth="1"/>
    <col min="14084" max="14084" width="14.1796875" style="365" customWidth="1"/>
    <col min="14085" max="14085" width="12.7265625" style="365" customWidth="1"/>
    <col min="14086" max="14086" width="12.81640625" style="365" customWidth="1"/>
    <col min="14087" max="14087" width="11.26953125" style="365" customWidth="1"/>
    <col min="14088" max="14088" width="15" style="365" customWidth="1"/>
    <col min="14089" max="14336" width="10" style="365"/>
    <col min="14337" max="14337" width="6.81640625" style="365" customWidth="1"/>
    <col min="14338" max="14338" width="21.54296875" style="365" customWidth="1"/>
    <col min="14339" max="14339" width="13.453125" style="365" customWidth="1"/>
    <col min="14340" max="14340" width="14.1796875" style="365" customWidth="1"/>
    <col min="14341" max="14341" width="12.7265625" style="365" customWidth="1"/>
    <col min="14342" max="14342" width="12.81640625" style="365" customWidth="1"/>
    <col min="14343" max="14343" width="11.26953125" style="365" customWidth="1"/>
    <col min="14344" max="14344" width="15" style="365" customWidth="1"/>
    <col min="14345" max="14592" width="10" style="365"/>
    <col min="14593" max="14593" width="6.81640625" style="365" customWidth="1"/>
    <col min="14594" max="14594" width="21.54296875" style="365" customWidth="1"/>
    <col min="14595" max="14595" width="13.453125" style="365" customWidth="1"/>
    <col min="14596" max="14596" width="14.1796875" style="365" customWidth="1"/>
    <col min="14597" max="14597" width="12.7265625" style="365" customWidth="1"/>
    <col min="14598" max="14598" width="12.81640625" style="365" customWidth="1"/>
    <col min="14599" max="14599" width="11.26953125" style="365" customWidth="1"/>
    <col min="14600" max="14600" width="15" style="365" customWidth="1"/>
    <col min="14601" max="14848" width="10" style="365"/>
    <col min="14849" max="14849" width="6.81640625" style="365" customWidth="1"/>
    <col min="14850" max="14850" width="21.54296875" style="365" customWidth="1"/>
    <col min="14851" max="14851" width="13.453125" style="365" customWidth="1"/>
    <col min="14852" max="14852" width="14.1796875" style="365" customWidth="1"/>
    <col min="14853" max="14853" width="12.7265625" style="365" customWidth="1"/>
    <col min="14854" max="14854" width="12.81640625" style="365" customWidth="1"/>
    <col min="14855" max="14855" width="11.26953125" style="365" customWidth="1"/>
    <col min="14856" max="14856" width="15" style="365" customWidth="1"/>
    <col min="14857" max="15104" width="10" style="365"/>
    <col min="15105" max="15105" width="6.81640625" style="365" customWidth="1"/>
    <col min="15106" max="15106" width="21.54296875" style="365" customWidth="1"/>
    <col min="15107" max="15107" width="13.453125" style="365" customWidth="1"/>
    <col min="15108" max="15108" width="14.1796875" style="365" customWidth="1"/>
    <col min="15109" max="15109" width="12.7265625" style="365" customWidth="1"/>
    <col min="15110" max="15110" width="12.81640625" style="365" customWidth="1"/>
    <col min="15111" max="15111" width="11.26953125" style="365" customWidth="1"/>
    <col min="15112" max="15112" width="15" style="365" customWidth="1"/>
    <col min="15113" max="15360" width="10" style="365"/>
    <col min="15361" max="15361" width="6.81640625" style="365" customWidth="1"/>
    <col min="15362" max="15362" width="21.54296875" style="365" customWidth="1"/>
    <col min="15363" max="15363" width="13.453125" style="365" customWidth="1"/>
    <col min="15364" max="15364" width="14.1796875" style="365" customWidth="1"/>
    <col min="15365" max="15365" width="12.7265625" style="365" customWidth="1"/>
    <col min="15366" max="15366" width="12.81640625" style="365" customWidth="1"/>
    <col min="15367" max="15367" width="11.26953125" style="365" customWidth="1"/>
    <col min="15368" max="15368" width="15" style="365" customWidth="1"/>
    <col min="15369" max="15616" width="10" style="365"/>
    <col min="15617" max="15617" width="6.81640625" style="365" customWidth="1"/>
    <col min="15618" max="15618" width="21.54296875" style="365" customWidth="1"/>
    <col min="15619" max="15619" width="13.453125" style="365" customWidth="1"/>
    <col min="15620" max="15620" width="14.1796875" style="365" customWidth="1"/>
    <col min="15621" max="15621" width="12.7265625" style="365" customWidth="1"/>
    <col min="15622" max="15622" width="12.81640625" style="365" customWidth="1"/>
    <col min="15623" max="15623" width="11.26953125" style="365" customWidth="1"/>
    <col min="15624" max="15624" width="15" style="365" customWidth="1"/>
    <col min="15625" max="15872" width="10" style="365"/>
    <col min="15873" max="15873" width="6.81640625" style="365" customWidth="1"/>
    <col min="15874" max="15874" width="21.54296875" style="365" customWidth="1"/>
    <col min="15875" max="15875" width="13.453125" style="365" customWidth="1"/>
    <col min="15876" max="15876" width="14.1796875" style="365" customWidth="1"/>
    <col min="15877" max="15877" width="12.7265625" style="365" customWidth="1"/>
    <col min="15878" max="15878" width="12.81640625" style="365" customWidth="1"/>
    <col min="15879" max="15879" width="11.26953125" style="365" customWidth="1"/>
    <col min="15880" max="15880" width="15" style="365" customWidth="1"/>
    <col min="15881" max="16128" width="10" style="365"/>
    <col min="16129" max="16129" width="6.81640625" style="365" customWidth="1"/>
    <col min="16130" max="16130" width="21.54296875" style="365" customWidth="1"/>
    <col min="16131" max="16131" width="13.453125" style="365" customWidth="1"/>
    <col min="16132" max="16132" width="14.1796875" style="365" customWidth="1"/>
    <col min="16133" max="16133" width="12.7265625" style="365" customWidth="1"/>
    <col min="16134" max="16134" width="12.81640625" style="365" customWidth="1"/>
    <col min="16135" max="16135" width="11.26953125" style="365" customWidth="1"/>
    <col min="16136" max="16136" width="15" style="365" customWidth="1"/>
    <col min="16137" max="16384" width="10" style="365"/>
  </cols>
  <sheetData>
    <row r="1" spans="1:9" s="364" customFormat="1" ht="17.5" customHeight="1">
      <c r="A1" s="362"/>
      <c r="B1" s="362"/>
      <c r="C1" s="362"/>
      <c r="D1" s="363" t="str">
        <f>[2]Budget!A1</f>
        <v>FY 2021-22 Planning Allotment</v>
      </c>
      <c r="E1" s="362"/>
      <c r="F1" s="362"/>
      <c r="G1" s="362"/>
      <c r="H1" s="362"/>
    </row>
    <row r="2" spans="1:9" s="364" customFormat="1" ht="17.5" customHeight="1">
      <c r="A2" s="362"/>
      <c r="B2" s="362"/>
      <c r="C2" s="362"/>
      <c r="D2" s="363" t="s">
        <v>448</v>
      </c>
      <c r="E2" s="362"/>
      <c r="F2" s="359"/>
      <c r="G2" s="362"/>
      <c r="H2" s="362"/>
    </row>
    <row r="3" spans="1:9" s="366" customFormat="1" ht="17.5" customHeight="1">
      <c r="A3" s="365"/>
      <c r="B3" s="362"/>
      <c r="C3" s="362"/>
      <c r="D3" s="363" t="s">
        <v>449</v>
      </c>
      <c r="E3" s="362"/>
      <c r="F3" s="362"/>
      <c r="G3" s="362"/>
      <c r="H3" s="362"/>
    </row>
    <row r="4" spans="1:9" ht="17.5" customHeight="1">
      <c r="A4" s="361"/>
      <c r="B4" s="361"/>
      <c r="C4" s="358"/>
      <c r="D4" s="358"/>
      <c r="E4" s="358"/>
      <c r="F4" s="358"/>
      <c r="G4" s="360"/>
      <c r="H4" s="360"/>
    </row>
    <row r="5" spans="1:9" ht="17.5" customHeight="1">
      <c r="A5" s="353"/>
      <c r="B5" s="353"/>
      <c r="C5" s="352" t="s">
        <v>439</v>
      </c>
      <c r="D5" s="352" t="s">
        <v>439</v>
      </c>
      <c r="E5" s="352" t="s">
        <v>450</v>
      </c>
      <c r="F5" s="352" t="s">
        <v>451</v>
      </c>
      <c r="G5" s="353"/>
      <c r="H5" s="356"/>
    </row>
    <row r="6" spans="1:9" ht="17.5" customHeight="1">
      <c r="A6" s="356"/>
      <c r="B6" s="353"/>
      <c r="C6" s="352" t="s">
        <v>452</v>
      </c>
      <c r="D6" s="352" t="s">
        <v>453</v>
      </c>
      <c r="E6" s="356" t="s">
        <v>454</v>
      </c>
      <c r="F6" s="356" t="s">
        <v>455</v>
      </c>
      <c r="G6" s="356" t="s">
        <v>301</v>
      </c>
      <c r="H6" s="354" t="s">
        <v>456</v>
      </c>
    </row>
    <row r="7" spans="1:9" ht="17.5" customHeight="1" thickBot="1">
      <c r="A7" s="355" t="s">
        <v>407</v>
      </c>
      <c r="B7" s="355" t="s">
        <v>457</v>
      </c>
      <c r="C7" s="373" t="s">
        <v>458</v>
      </c>
      <c r="D7" s="355" t="s">
        <v>452</v>
      </c>
      <c r="E7" s="355" t="s">
        <v>452</v>
      </c>
      <c r="F7" s="355" t="s">
        <v>458</v>
      </c>
      <c r="G7" s="355" t="s">
        <v>458</v>
      </c>
      <c r="H7" s="374">
        <v>190.91</v>
      </c>
    </row>
    <row r="8" spans="1:9" ht="17.5" customHeight="1">
      <c r="A8" s="375" t="str">
        <f>[2]ADM!B7</f>
        <v>010</v>
      </c>
      <c r="B8" s="376" t="str">
        <f>[2]ADM!C7</f>
        <v>Alamance-Burlington</v>
      </c>
      <c r="C8" s="377">
        <v>2050</v>
      </c>
      <c r="D8" s="377">
        <v>156</v>
      </c>
      <c r="E8" s="370">
        <v>121</v>
      </c>
      <c r="F8" s="378"/>
      <c r="G8" s="369">
        <v>2327</v>
      </c>
      <c r="H8" s="379">
        <v>444253</v>
      </c>
      <c r="I8" s="361"/>
    </row>
    <row r="9" spans="1:9" ht="17.5" customHeight="1">
      <c r="A9" s="380" t="str">
        <f>[2]ADM!B8</f>
        <v>020</v>
      </c>
      <c r="B9" s="381" t="str">
        <f>[2]ADM!C8</f>
        <v>Alexander County</v>
      </c>
      <c r="C9" s="382">
        <v>403</v>
      </c>
      <c r="D9" s="382">
        <v>0</v>
      </c>
      <c r="E9" s="368">
        <v>5</v>
      </c>
      <c r="F9" s="383"/>
      <c r="G9" s="367">
        <v>408</v>
      </c>
      <c r="H9" s="384">
        <v>77892</v>
      </c>
    </row>
    <row r="10" spans="1:9" ht="17.5" customHeight="1">
      <c r="A10" s="380" t="str">
        <f>[2]ADM!B9</f>
        <v>030</v>
      </c>
      <c r="B10" s="381" t="str">
        <f>[2]ADM!C9</f>
        <v>Alleghany County</v>
      </c>
      <c r="C10" s="382">
        <v>125</v>
      </c>
      <c r="D10" s="382">
        <v>0</v>
      </c>
      <c r="E10" s="368">
        <v>0</v>
      </c>
      <c r="F10" s="383"/>
      <c r="G10" s="367">
        <v>125</v>
      </c>
      <c r="H10" s="384">
        <v>23864</v>
      </c>
    </row>
    <row r="11" spans="1:9" ht="17.5" customHeight="1">
      <c r="A11" s="380" t="str">
        <f>[2]ADM!B10</f>
        <v>040</v>
      </c>
      <c r="B11" s="381" t="str">
        <f>[2]ADM!C10</f>
        <v>Anson County</v>
      </c>
      <c r="C11" s="382">
        <v>266</v>
      </c>
      <c r="D11" s="382">
        <v>0</v>
      </c>
      <c r="E11" s="368">
        <v>2</v>
      </c>
      <c r="F11" s="383"/>
      <c r="G11" s="367">
        <v>268</v>
      </c>
      <c r="H11" s="384">
        <v>51164</v>
      </c>
    </row>
    <row r="12" spans="1:9" ht="17.5" customHeight="1">
      <c r="A12" s="380" t="str">
        <f>[2]ADM!B11</f>
        <v>050</v>
      </c>
      <c r="B12" s="381" t="str">
        <f>[2]ADM!C11</f>
        <v>Ashe County</v>
      </c>
      <c r="C12" s="382">
        <v>249</v>
      </c>
      <c r="D12" s="382">
        <v>0</v>
      </c>
      <c r="E12" s="368">
        <v>2</v>
      </c>
      <c r="F12" s="383"/>
      <c r="G12" s="367">
        <v>251</v>
      </c>
      <c r="H12" s="384">
        <v>47919</v>
      </c>
    </row>
    <row r="13" spans="1:9" ht="17.5" customHeight="1">
      <c r="A13" s="380" t="str">
        <f>[2]ADM!B12</f>
        <v>060</v>
      </c>
      <c r="B13" s="381" t="str">
        <f>[2]ADM!C12</f>
        <v>Avery County</v>
      </c>
      <c r="C13" s="382">
        <v>165</v>
      </c>
      <c r="D13" s="382">
        <v>12</v>
      </c>
      <c r="E13" s="368">
        <v>2</v>
      </c>
      <c r="F13" s="383"/>
      <c r="G13" s="367">
        <v>179</v>
      </c>
      <c r="H13" s="384">
        <v>34173</v>
      </c>
    </row>
    <row r="14" spans="1:9" ht="17.5" customHeight="1">
      <c r="A14" s="380" t="str">
        <f>[2]ADM!B13</f>
        <v>070</v>
      </c>
      <c r="B14" s="381" t="str">
        <f>[2]ADM!C13</f>
        <v>Beaufort County</v>
      </c>
      <c r="C14" s="382">
        <v>540</v>
      </c>
      <c r="D14" s="382">
        <v>28</v>
      </c>
      <c r="E14" s="368">
        <v>30</v>
      </c>
      <c r="F14" s="383"/>
      <c r="G14" s="367">
        <v>598</v>
      </c>
      <c r="H14" s="384">
        <v>114166</v>
      </c>
    </row>
    <row r="15" spans="1:9" ht="17.5" customHeight="1">
      <c r="A15" s="380" t="str">
        <f>[2]ADM!B14</f>
        <v>080</v>
      </c>
      <c r="B15" s="381" t="str">
        <f>[2]ADM!C14</f>
        <v>Bertie County</v>
      </c>
      <c r="C15" s="382">
        <v>189</v>
      </c>
      <c r="D15" s="382">
        <v>0</v>
      </c>
      <c r="E15" s="368">
        <v>26</v>
      </c>
      <c r="F15" s="383"/>
      <c r="G15" s="367">
        <v>215</v>
      </c>
      <c r="H15" s="384">
        <v>41046</v>
      </c>
    </row>
    <row r="16" spans="1:9" ht="17.5" customHeight="1">
      <c r="A16" s="380" t="str">
        <f>[2]ADM!B15</f>
        <v>090</v>
      </c>
      <c r="B16" s="381" t="str">
        <f>[2]ADM!C15</f>
        <v>Bladen County</v>
      </c>
      <c r="C16" s="382">
        <v>355</v>
      </c>
      <c r="D16" s="382">
        <v>77</v>
      </c>
      <c r="E16" s="368">
        <v>5</v>
      </c>
      <c r="F16" s="383"/>
      <c r="G16" s="367">
        <v>437</v>
      </c>
      <c r="H16" s="384">
        <v>83429</v>
      </c>
    </row>
    <row r="17" spans="1:8" ht="17.5" customHeight="1">
      <c r="A17" s="380" t="str">
        <f>[2]ADM!B16</f>
        <v>100</v>
      </c>
      <c r="B17" s="381" t="str">
        <f>[2]ADM!C16</f>
        <v>Brunswick County</v>
      </c>
      <c r="C17" s="382">
        <v>1235</v>
      </c>
      <c r="D17" s="382">
        <v>0</v>
      </c>
      <c r="E17" s="368">
        <v>51</v>
      </c>
      <c r="F17" s="383"/>
      <c r="G17" s="367">
        <v>1286</v>
      </c>
      <c r="H17" s="384">
        <v>245513</v>
      </c>
    </row>
    <row r="18" spans="1:8" ht="17.5" customHeight="1">
      <c r="A18" s="380" t="str">
        <f>[2]ADM!B17</f>
        <v>110</v>
      </c>
      <c r="B18" s="381" t="str">
        <f>[2]ADM!C17</f>
        <v>Buncombe County</v>
      </c>
      <c r="C18" s="382">
        <v>2044</v>
      </c>
      <c r="D18" s="382">
        <v>215</v>
      </c>
      <c r="E18" s="368">
        <v>240</v>
      </c>
      <c r="F18" s="383"/>
      <c r="G18" s="367">
        <v>2499</v>
      </c>
      <c r="H18" s="384">
        <v>477090</v>
      </c>
    </row>
    <row r="19" spans="1:8" ht="17.5" customHeight="1">
      <c r="A19" s="380" t="str">
        <f>[2]ADM!B18</f>
        <v>111</v>
      </c>
      <c r="B19" s="381" t="str">
        <f>[2]ADM!C18</f>
        <v>Asheville City</v>
      </c>
      <c r="C19" s="382">
        <v>416</v>
      </c>
      <c r="D19" s="382">
        <v>0</v>
      </c>
      <c r="E19" s="368">
        <v>83</v>
      </c>
      <c r="F19" s="383"/>
      <c r="G19" s="367">
        <v>499</v>
      </c>
      <c r="H19" s="384">
        <v>95265</v>
      </c>
    </row>
    <row r="20" spans="1:8" ht="17.5" customHeight="1">
      <c r="A20" s="380" t="str">
        <f>[2]ADM!B19</f>
        <v>120</v>
      </c>
      <c r="B20" s="381" t="str">
        <f>[2]ADM!C19</f>
        <v>Burke County</v>
      </c>
      <c r="C20" s="382">
        <v>1031</v>
      </c>
      <c r="D20" s="382">
        <v>0</v>
      </c>
      <c r="E20" s="368">
        <v>3</v>
      </c>
      <c r="F20" s="383"/>
      <c r="G20" s="367">
        <v>1034</v>
      </c>
      <c r="H20" s="384">
        <v>197403</v>
      </c>
    </row>
    <row r="21" spans="1:8" ht="17.5" customHeight="1">
      <c r="A21" s="380" t="str">
        <f>[2]ADM!B20</f>
        <v>130</v>
      </c>
      <c r="B21" s="381" t="str">
        <f>[2]ADM!C20</f>
        <v>Cabarrus County</v>
      </c>
      <c r="C21" s="382">
        <v>3020</v>
      </c>
      <c r="D21" s="382">
        <v>130</v>
      </c>
      <c r="E21" s="368">
        <v>169</v>
      </c>
      <c r="F21" s="383"/>
      <c r="G21" s="367">
        <v>3319</v>
      </c>
      <c r="H21" s="384">
        <v>633638</v>
      </c>
    </row>
    <row r="22" spans="1:8" ht="17.5" customHeight="1">
      <c r="A22" s="380" t="str">
        <f>[2]ADM!B21</f>
        <v>132</v>
      </c>
      <c r="B22" s="381" t="str">
        <f>[2]ADM!C21</f>
        <v>Kannapolis City</v>
      </c>
      <c r="C22" s="382">
        <v>459</v>
      </c>
      <c r="D22" s="382">
        <v>0</v>
      </c>
      <c r="E22" s="368">
        <v>4</v>
      </c>
      <c r="F22" s="383"/>
      <c r="G22" s="367">
        <v>463</v>
      </c>
      <c r="H22" s="384">
        <v>88392</v>
      </c>
    </row>
    <row r="23" spans="1:8" ht="17.5" customHeight="1">
      <c r="A23" s="380" t="str">
        <f>[2]ADM!B22</f>
        <v>140</v>
      </c>
      <c r="B23" s="381" t="str">
        <f>[2]ADM!C22</f>
        <v>Caldwell County</v>
      </c>
      <c r="C23" s="382">
        <v>958</v>
      </c>
      <c r="D23" s="382">
        <v>0</v>
      </c>
      <c r="E23" s="368">
        <v>9</v>
      </c>
      <c r="F23" s="383"/>
      <c r="G23" s="367">
        <v>967</v>
      </c>
      <c r="H23" s="384">
        <v>184612</v>
      </c>
    </row>
    <row r="24" spans="1:8" ht="17.5" customHeight="1">
      <c r="A24" s="380" t="str">
        <f>[2]ADM!B23</f>
        <v>150</v>
      </c>
      <c r="B24" s="381" t="str">
        <f>[2]ADM!C23</f>
        <v>Camden County</v>
      </c>
      <c r="C24" s="382">
        <v>191</v>
      </c>
      <c r="D24" s="382">
        <v>0</v>
      </c>
      <c r="E24" s="368">
        <v>0</v>
      </c>
      <c r="F24" s="383"/>
      <c r="G24" s="367">
        <v>191</v>
      </c>
      <c r="H24" s="384">
        <v>36464</v>
      </c>
    </row>
    <row r="25" spans="1:8" ht="17.5" customHeight="1">
      <c r="A25" s="380" t="str">
        <f>[2]ADM!B24</f>
        <v>160</v>
      </c>
      <c r="B25" s="381" t="str">
        <f>[2]ADM!C24</f>
        <v>Carteret County</v>
      </c>
      <c r="C25" s="382">
        <v>726</v>
      </c>
      <c r="D25" s="382">
        <v>0</v>
      </c>
      <c r="E25" s="368">
        <v>29</v>
      </c>
      <c r="F25" s="383"/>
      <c r="G25" s="367">
        <v>755</v>
      </c>
      <c r="H25" s="384">
        <v>144139</v>
      </c>
    </row>
    <row r="26" spans="1:8" ht="17.5" customHeight="1">
      <c r="A26" s="380" t="str">
        <f>[2]ADM!B25</f>
        <v>170</v>
      </c>
      <c r="B26" s="381" t="str">
        <f>[2]ADM!C25</f>
        <v>Caswell County</v>
      </c>
      <c r="C26" s="382">
        <v>181</v>
      </c>
      <c r="D26" s="382">
        <v>0</v>
      </c>
      <c r="E26" s="368">
        <v>0</v>
      </c>
      <c r="F26" s="383"/>
      <c r="G26" s="367">
        <v>181</v>
      </c>
      <c r="H26" s="384">
        <v>34555</v>
      </c>
    </row>
    <row r="27" spans="1:8" ht="17.5" customHeight="1">
      <c r="A27" s="380" t="str">
        <f>[2]ADM!B26</f>
        <v>180</v>
      </c>
      <c r="B27" s="381" t="str">
        <f>[2]ADM!C26</f>
        <v>Catawba County</v>
      </c>
      <c r="C27" s="382">
        <v>1397</v>
      </c>
      <c r="D27" s="382">
        <v>0</v>
      </c>
      <c r="E27" s="368">
        <v>45</v>
      </c>
      <c r="F27" s="383"/>
      <c r="G27" s="367">
        <v>1442</v>
      </c>
      <c r="H27" s="384">
        <v>275296</v>
      </c>
    </row>
    <row r="28" spans="1:8" ht="17.5" customHeight="1">
      <c r="A28" s="380" t="str">
        <f>[2]ADM!B27</f>
        <v>181</v>
      </c>
      <c r="B28" s="381" t="str">
        <f>[2]ADM!C27</f>
        <v>Hickory City</v>
      </c>
      <c r="C28" s="382">
        <v>374</v>
      </c>
      <c r="D28" s="382">
        <v>0</v>
      </c>
      <c r="E28" s="368">
        <v>40</v>
      </c>
      <c r="F28" s="383"/>
      <c r="G28" s="367">
        <v>414</v>
      </c>
      <c r="H28" s="384">
        <v>79038</v>
      </c>
    </row>
    <row r="29" spans="1:8" ht="17.5" customHeight="1">
      <c r="A29" s="380" t="str">
        <f>[2]ADM!B28</f>
        <v>182</v>
      </c>
      <c r="B29" s="381" t="str">
        <f>[2]ADM!C28</f>
        <v>Newton-Conover</v>
      </c>
      <c r="C29" s="382">
        <v>253</v>
      </c>
      <c r="D29" s="382">
        <v>0</v>
      </c>
      <c r="E29" s="368">
        <v>38</v>
      </c>
      <c r="F29" s="383"/>
      <c r="G29" s="367">
        <v>291</v>
      </c>
      <c r="H29" s="384">
        <v>55555</v>
      </c>
    </row>
    <row r="30" spans="1:8" ht="17.5" customHeight="1">
      <c r="A30" s="380" t="str">
        <f>[2]ADM!B29</f>
        <v>190</v>
      </c>
      <c r="B30" s="381" t="str">
        <f>[2]ADM!C29</f>
        <v>Chatham County</v>
      </c>
      <c r="C30" s="382">
        <v>851</v>
      </c>
      <c r="D30" s="382">
        <v>108</v>
      </c>
      <c r="E30" s="368">
        <v>10</v>
      </c>
      <c r="F30" s="383"/>
      <c r="G30" s="367">
        <v>969</v>
      </c>
      <c r="H30" s="384">
        <v>184994</v>
      </c>
    </row>
    <row r="31" spans="1:8" ht="17.5" customHeight="1">
      <c r="A31" s="380" t="str">
        <f>[2]ADM!B30</f>
        <v>200</v>
      </c>
      <c r="B31" s="381" t="str">
        <f>[2]ADM!C30</f>
        <v>Cherokee County</v>
      </c>
      <c r="C31" s="382">
        <v>313</v>
      </c>
      <c r="D31" s="382">
        <v>0</v>
      </c>
      <c r="E31" s="368">
        <v>0</v>
      </c>
      <c r="F31" s="383"/>
      <c r="G31" s="367">
        <v>313</v>
      </c>
      <c r="H31" s="384">
        <v>59756</v>
      </c>
    </row>
    <row r="32" spans="1:8" ht="17.5" customHeight="1">
      <c r="A32" s="380" t="str">
        <f>[2]ADM!B31</f>
        <v>210</v>
      </c>
      <c r="B32" s="381" t="str">
        <f>[2]ADM!C31</f>
        <v>Edenton/Chowan</v>
      </c>
      <c r="C32" s="382">
        <v>157</v>
      </c>
      <c r="D32" s="382">
        <v>0</v>
      </c>
      <c r="E32" s="368">
        <v>4</v>
      </c>
      <c r="F32" s="383"/>
      <c r="G32" s="367">
        <v>161</v>
      </c>
      <c r="H32" s="384">
        <v>30737</v>
      </c>
    </row>
    <row r="33" spans="1:8" ht="17.5" customHeight="1">
      <c r="A33" s="380" t="str">
        <f>[2]ADM!B32</f>
        <v>220</v>
      </c>
      <c r="B33" s="381" t="str">
        <f>[2]ADM!C32</f>
        <v>Clay County</v>
      </c>
      <c r="C33" s="382">
        <v>103</v>
      </c>
      <c r="D33" s="382">
        <v>0</v>
      </c>
      <c r="E33" s="368">
        <v>0</v>
      </c>
      <c r="F33" s="383"/>
      <c r="G33" s="367">
        <v>103</v>
      </c>
      <c r="H33" s="384">
        <v>19664</v>
      </c>
    </row>
    <row r="34" spans="1:8" ht="17.5" customHeight="1">
      <c r="A34" s="380" t="str">
        <f>[2]ADM!B33</f>
        <v>230</v>
      </c>
      <c r="B34" s="381" t="str">
        <f>[2]ADM!C33</f>
        <v>Cleveland County</v>
      </c>
      <c r="C34" s="382">
        <v>1191</v>
      </c>
      <c r="D34" s="382">
        <v>59</v>
      </c>
      <c r="E34" s="368">
        <v>10</v>
      </c>
      <c r="F34" s="383"/>
      <c r="G34" s="367">
        <v>1260</v>
      </c>
      <c r="H34" s="384">
        <v>240549</v>
      </c>
    </row>
    <row r="35" spans="1:8" ht="17.5" customHeight="1">
      <c r="A35" s="380" t="str">
        <f>[2]ADM!B34</f>
        <v>240</v>
      </c>
      <c r="B35" s="381" t="str">
        <f>[2]ADM!C34</f>
        <v>Columbus County</v>
      </c>
      <c r="C35" s="382">
        <v>467</v>
      </c>
      <c r="D35" s="382">
        <v>26</v>
      </c>
      <c r="E35" s="368">
        <v>3</v>
      </c>
      <c r="F35" s="383"/>
      <c r="G35" s="367">
        <v>496</v>
      </c>
      <c r="H35" s="384">
        <v>94692</v>
      </c>
    </row>
    <row r="36" spans="1:8" ht="17.5" customHeight="1">
      <c r="A36" s="380" t="str">
        <f>[2]ADM!B35</f>
        <v>241</v>
      </c>
      <c r="B36" s="381" t="str">
        <f>[2]ADM!C35</f>
        <v>Whiteville City</v>
      </c>
      <c r="C36" s="382">
        <v>178</v>
      </c>
      <c r="D36" s="382">
        <v>0</v>
      </c>
      <c r="E36" s="368">
        <v>13</v>
      </c>
      <c r="F36" s="383"/>
      <c r="G36" s="367">
        <v>191</v>
      </c>
      <c r="H36" s="384">
        <v>36464</v>
      </c>
    </row>
    <row r="37" spans="1:8" ht="17.5" customHeight="1">
      <c r="A37" s="380" t="str">
        <f>[2]ADM!B36</f>
        <v>250</v>
      </c>
      <c r="B37" s="381" t="str">
        <f>[2]ADM!C36</f>
        <v>Craven County</v>
      </c>
      <c r="C37" s="382">
        <v>1147</v>
      </c>
      <c r="D37" s="382">
        <v>0</v>
      </c>
      <c r="E37" s="368">
        <v>51</v>
      </c>
      <c r="F37" s="383"/>
      <c r="G37" s="367">
        <v>1198</v>
      </c>
      <c r="H37" s="384">
        <v>228713</v>
      </c>
    </row>
    <row r="38" spans="1:8" ht="17.5" customHeight="1">
      <c r="A38" s="380" t="str">
        <f>[2]ADM!B37</f>
        <v>260</v>
      </c>
      <c r="B38" s="381" t="str">
        <f>[2]ADM!C37</f>
        <v>Cumberland County</v>
      </c>
      <c r="C38" s="382">
        <v>4317</v>
      </c>
      <c r="D38" s="382">
        <v>51</v>
      </c>
      <c r="E38" s="368">
        <v>326</v>
      </c>
      <c r="F38" s="383"/>
      <c r="G38" s="367">
        <v>4694</v>
      </c>
      <c r="H38" s="384">
        <v>896142</v>
      </c>
    </row>
    <row r="39" spans="1:8" ht="17.5" customHeight="1">
      <c r="A39" s="380" t="str">
        <f>[2]ADM!B38</f>
        <v>270</v>
      </c>
      <c r="B39" s="381" t="str">
        <f>[2]ADM!C38</f>
        <v>Currituck County</v>
      </c>
      <c r="C39" s="382">
        <v>362</v>
      </c>
      <c r="D39" s="382">
        <v>0</v>
      </c>
      <c r="E39" s="368">
        <v>3</v>
      </c>
      <c r="F39" s="383"/>
      <c r="G39" s="367">
        <v>365</v>
      </c>
      <c r="H39" s="384">
        <v>69683</v>
      </c>
    </row>
    <row r="40" spans="1:8" ht="17.5" customHeight="1">
      <c r="A40" s="380" t="str">
        <f>[2]ADM!B39</f>
        <v>280</v>
      </c>
      <c r="B40" s="381" t="str">
        <f>[2]ADM!C39</f>
        <v>Dare County</v>
      </c>
      <c r="C40" s="382">
        <v>462</v>
      </c>
      <c r="D40" s="382">
        <v>0</v>
      </c>
      <c r="E40" s="368">
        <v>3</v>
      </c>
      <c r="F40" s="383"/>
      <c r="G40" s="367">
        <v>465</v>
      </c>
      <c r="H40" s="384">
        <v>88774</v>
      </c>
    </row>
    <row r="41" spans="1:8" ht="17.5" customHeight="1">
      <c r="A41" s="380" t="str">
        <f>[2]ADM!B40</f>
        <v>290</v>
      </c>
      <c r="B41" s="381" t="str">
        <f>[2]ADM!C40</f>
        <v>Davidson County</v>
      </c>
      <c r="C41" s="382">
        <v>1643</v>
      </c>
      <c r="D41" s="382">
        <v>0</v>
      </c>
      <c r="E41" s="368">
        <v>73</v>
      </c>
      <c r="F41" s="383"/>
      <c r="G41" s="367">
        <v>1716</v>
      </c>
      <c r="H41" s="384">
        <v>327605</v>
      </c>
    </row>
    <row r="42" spans="1:8" ht="17.5" customHeight="1">
      <c r="A42" s="380" t="str">
        <f>[2]ADM!B41</f>
        <v>291</v>
      </c>
      <c r="B42" s="381" t="str">
        <f>[2]ADM!C41</f>
        <v>Lexington City</v>
      </c>
      <c r="C42" s="382">
        <v>282</v>
      </c>
      <c r="D42" s="382">
        <v>0</v>
      </c>
      <c r="E42" s="368">
        <v>14</v>
      </c>
      <c r="F42" s="383"/>
      <c r="G42" s="367">
        <v>296</v>
      </c>
      <c r="H42" s="384">
        <v>56510</v>
      </c>
    </row>
    <row r="43" spans="1:8" ht="17.5" customHeight="1">
      <c r="A43" s="380" t="str">
        <f>[2]ADM!B42</f>
        <v>292</v>
      </c>
      <c r="B43" s="381" t="str">
        <f>[2]ADM!C42</f>
        <v>Thomasville City</v>
      </c>
      <c r="C43" s="382">
        <v>163</v>
      </c>
      <c r="D43" s="382">
        <v>0</v>
      </c>
      <c r="E43" s="368">
        <v>0</v>
      </c>
      <c r="F43" s="383"/>
      <c r="G43" s="367">
        <v>163</v>
      </c>
      <c r="H43" s="384">
        <v>31119</v>
      </c>
    </row>
    <row r="44" spans="1:8" ht="17.5" customHeight="1">
      <c r="A44" s="375" t="str">
        <f>[2]ADM!B43</f>
        <v>300</v>
      </c>
      <c r="B44" s="376" t="str">
        <f>[2]ADM!C43</f>
        <v>Davie County</v>
      </c>
      <c r="C44" s="382">
        <v>544</v>
      </c>
      <c r="D44" s="382">
        <v>0</v>
      </c>
      <c r="E44" s="370">
        <v>5</v>
      </c>
      <c r="F44" s="378"/>
      <c r="G44" s="367">
        <v>549</v>
      </c>
      <c r="H44" s="379">
        <v>104811</v>
      </c>
    </row>
    <row r="45" spans="1:8" ht="17.5" customHeight="1">
      <c r="A45" s="380" t="str">
        <f>[2]ADM!B44</f>
        <v>310</v>
      </c>
      <c r="B45" s="381" t="str">
        <f>[2]ADM!C44</f>
        <v>Duplin County</v>
      </c>
      <c r="C45" s="382">
        <v>871</v>
      </c>
      <c r="D45" s="382">
        <v>0</v>
      </c>
      <c r="E45" s="368">
        <v>7</v>
      </c>
      <c r="F45" s="383"/>
      <c r="G45" s="367">
        <v>878</v>
      </c>
      <c r="H45" s="384">
        <v>167621</v>
      </c>
    </row>
    <row r="46" spans="1:8" ht="17.5" customHeight="1">
      <c r="A46" s="380" t="str">
        <f>[2]ADM!B45</f>
        <v>320</v>
      </c>
      <c r="B46" s="381" t="str">
        <f>[2]ADM!C45</f>
        <v>Durham County</v>
      </c>
      <c r="C46" s="382">
        <v>3071</v>
      </c>
      <c r="D46" s="382">
        <v>956</v>
      </c>
      <c r="E46" s="368">
        <v>264</v>
      </c>
      <c r="F46" s="383"/>
      <c r="G46" s="367">
        <v>4291</v>
      </c>
      <c r="H46" s="384">
        <v>819205</v>
      </c>
    </row>
    <row r="47" spans="1:8" ht="17.5" customHeight="1">
      <c r="A47" s="380" t="str">
        <f>[2]ADM!B46</f>
        <v>330</v>
      </c>
      <c r="B47" s="381" t="str">
        <f>[2]ADM!C46</f>
        <v>Edgecombe County</v>
      </c>
      <c r="C47" s="382">
        <v>452</v>
      </c>
      <c r="D47" s="382">
        <v>102</v>
      </c>
      <c r="E47" s="368">
        <v>0</v>
      </c>
      <c r="F47" s="383"/>
      <c r="G47" s="367">
        <v>554</v>
      </c>
      <c r="H47" s="384">
        <v>105765</v>
      </c>
    </row>
    <row r="48" spans="1:8" ht="17.5" customHeight="1">
      <c r="A48" s="380" t="str">
        <f>[2]ADM!B47</f>
        <v>340</v>
      </c>
      <c r="B48" s="381" t="str">
        <f>[2]ADM!C47</f>
        <v>Forsyth County</v>
      </c>
      <c r="C48" s="382">
        <v>4635</v>
      </c>
      <c r="D48" s="382">
        <v>207</v>
      </c>
      <c r="E48" s="368">
        <v>373</v>
      </c>
      <c r="F48" s="383"/>
      <c r="G48" s="367">
        <v>5215</v>
      </c>
      <c r="H48" s="384">
        <v>995608</v>
      </c>
    </row>
    <row r="49" spans="1:8" ht="17.5" customHeight="1">
      <c r="A49" s="380" t="str">
        <f>[2]ADM!B48</f>
        <v>350</v>
      </c>
      <c r="B49" s="381" t="str">
        <f>[2]ADM!C48</f>
        <v>Franklin County</v>
      </c>
      <c r="C49" s="382">
        <v>745</v>
      </c>
      <c r="D49" s="382">
        <v>0</v>
      </c>
      <c r="E49" s="368">
        <v>7</v>
      </c>
      <c r="F49" s="383"/>
      <c r="G49" s="367">
        <v>752</v>
      </c>
      <c r="H49" s="384">
        <v>143566</v>
      </c>
    </row>
    <row r="50" spans="1:8" ht="17.5" customHeight="1">
      <c r="A50" s="380" t="str">
        <f>[2]ADM!B49</f>
        <v>360</v>
      </c>
      <c r="B50" s="381" t="str">
        <f>[2]ADM!C49</f>
        <v>Gaston County</v>
      </c>
      <c r="C50" s="382">
        <v>2745</v>
      </c>
      <c r="D50" s="382">
        <v>307</v>
      </c>
      <c r="E50" s="368">
        <v>153</v>
      </c>
      <c r="F50" s="383"/>
      <c r="G50" s="367">
        <v>3205</v>
      </c>
      <c r="H50" s="384">
        <v>611874</v>
      </c>
    </row>
    <row r="51" spans="1:8" ht="17.5" customHeight="1">
      <c r="A51" s="380" t="str">
        <f>[2]ADM!B50</f>
        <v>370</v>
      </c>
      <c r="B51" s="381" t="str">
        <f>[2]ADM!C50</f>
        <v>Gates County</v>
      </c>
      <c r="C51" s="382">
        <v>144</v>
      </c>
      <c r="D51" s="382">
        <v>0</v>
      </c>
      <c r="E51" s="368">
        <v>0</v>
      </c>
      <c r="F51" s="383"/>
      <c r="G51" s="367">
        <v>144</v>
      </c>
      <c r="H51" s="384">
        <v>27491</v>
      </c>
    </row>
    <row r="52" spans="1:8" ht="17.5" customHeight="1">
      <c r="A52" s="380" t="str">
        <f>[2]ADM!B51</f>
        <v>380</v>
      </c>
      <c r="B52" s="381" t="str">
        <f>[2]ADM!C51</f>
        <v>Graham County</v>
      </c>
      <c r="C52" s="382">
        <v>92</v>
      </c>
      <c r="D52" s="382">
        <v>0</v>
      </c>
      <c r="E52" s="368">
        <v>0</v>
      </c>
      <c r="F52" s="383"/>
      <c r="G52" s="367">
        <v>92</v>
      </c>
      <c r="H52" s="384">
        <v>17564</v>
      </c>
    </row>
    <row r="53" spans="1:8" ht="17.5" customHeight="1">
      <c r="A53" s="380" t="str">
        <f>[2]ADM!B52</f>
        <v>390</v>
      </c>
      <c r="B53" s="381" t="str">
        <f>[2]ADM!C52</f>
        <v>Granville County</v>
      </c>
      <c r="C53" s="382">
        <v>674</v>
      </c>
      <c r="D53" s="382">
        <v>191</v>
      </c>
      <c r="E53" s="368">
        <v>0</v>
      </c>
      <c r="F53" s="383"/>
      <c r="G53" s="367">
        <v>865</v>
      </c>
      <c r="H53" s="384">
        <v>165139</v>
      </c>
    </row>
    <row r="54" spans="1:8" ht="17.5" customHeight="1">
      <c r="A54" s="380" t="str">
        <f>[2]ADM!B53</f>
        <v>400</v>
      </c>
      <c r="B54" s="381" t="str">
        <f>[2]ADM!C53</f>
        <v>Greene County</v>
      </c>
      <c r="C54" s="382">
        <v>248</v>
      </c>
      <c r="D54" s="382">
        <v>0</v>
      </c>
      <c r="E54" s="368">
        <v>5</v>
      </c>
      <c r="F54" s="383"/>
      <c r="G54" s="367">
        <v>253</v>
      </c>
      <c r="H54" s="384">
        <v>48301</v>
      </c>
    </row>
    <row r="55" spans="1:8" ht="17.5" customHeight="1">
      <c r="A55" s="380" t="str">
        <f>[2]ADM!B54</f>
        <v>410</v>
      </c>
      <c r="B55" s="381" t="str">
        <f>[2]ADM!C54</f>
        <v>Guilford County</v>
      </c>
      <c r="C55" s="382">
        <v>6431</v>
      </c>
      <c r="D55" s="382">
        <v>452</v>
      </c>
      <c r="E55" s="368">
        <v>419</v>
      </c>
      <c r="F55" s="383"/>
      <c r="G55" s="367">
        <v>7302</v>
      </c>
      <c r="H55" s="384">
        <v>1394042</v>
      </c>
    </row>
    <row r="56" spans="1:8" ht="17.5" customHeight="1">
      <c r="A56" s="380" t="str">
        <f>[2]ADM!B55</f>
        <v>420</v>
      </c>
      <c r="B56" s="381" t="str">
        <f>[2]ADM!C55</f>
        <v>Halifax County</v>
      </c>
      <c r="C56" s="382">
        <v>178</v>
      </c>
      <c r="D56" s="382">
        <v>26</v>
      </c>
      <c r="E56" s="368">
        <v>6</v>
      </c>
      <c r="F56" s="383"/>
      <c r="G56" s="367">
        <v>210</v>
      </c>
      <c r="H56" s="384">
        <v>40092</v>
      </c>
    </row>
    <row r="57" spans="1:8" ht="17.5" customHeight="1">
      <c r="A57" s="380" t="str">
        <f>[2]ADM!B56</f>
        <v>421</v>
      </c>
      <c r="B57" s="381" t="str">
        <f>[2]ADM!C56</f>
        <v>Roanoke Rapids City</v>
      </c>
      <c r="C57" s="382">
        <v>242</v>
      </c>
      <c r="D57" s="382">
        <v>0</v>
      </c>
      <c r="E57" s="368">
        <v>5</v>
      </c>
      <c r="F57" s="383"/>
      <c r="G57" s="367">
        <v>247</v>
      </c>
      <c r="H57" s="384">
        <v>47155</v>
      </c>
    </row>
    <row r="58" spans="1:8" ht="17.5" customHeight="1">
      <c r="A58" s="380" t="str">
        <f>[2]ADM!B57</f>
        <v>422</v>
      </c>
      <c r="B58" s="381" t="str">
        <f>[2]ADM!C57</f>
        <v>Weldon City</v>
      </c>
      <c r="C58" s="382">
        <v>76</v>
      </c>
      <c r="D58" s="382">
        <v>0</v>
      </c>
      <c r="E58" s="368">
        <v>27</v>
      </c>
      <c r="F58" s="383"/>
      <c r="G58" s="367">
        <v>103</v>
      </c>
      <c r="H58" s="384">
        <v>19664</v>
      </c>
    </row>
    <row r="59" spans="1:8" ht="17.5" customHeight="1">
      <c r="A59" s="380" t="str">
        <f>[2]ADM!B58</f>
        <v>430</v>
      </c>
      <c r="B59" s="381" t="str">
        <f>[2]ADM!C58</f>
        <v>Harnett County</v>
      </c>
      <c r="C59" s="382">
        <v>1805</v>
      </c>
      <c r="D59" s="382">
        <v>0</v>
      </c>
      <c r="E59" s="368">
        <v>40</v>
      </c>
      <c r="F59" s="383"/>
      <c r="G59" s="367">
        <v>1845</v>
      </c>
      <c r="H59" s="384">
        <v>352233</v>
      </c>
    </row>
    <row r="60" spans="1:8" ht="17.5" customHeight="1">
      <c r="A60" s="380" t="str">
        <f>[2]ADM!B59</f>
        <v>440</v>
      </c>
      <c r="B60" s="381" t="str">
        <f>[2]ADM!C59</f>
        <v>Haywood County</v>
      </c>
      <c r="C60" s="382">
        <v>635</v>
      </c>
      <c r="D60" s="382">
        <v>0</v>
      </c>
      <c r="E60" s="368">
        <v>7</v>
      </c>
      <c r="F60" s="383"/>
      <c r="G60" s="367">
        <v>642</v>
      </c>
      <c r="H60" s="384">
        <v>122566</v>
      </c>
    </row>
    <row r="61" spans="1:8" ht="17.5" customHeight="1">
      <c r="A61" s="380" t="str">
        <f>[2]ADM!B60</f>
        <v>450</v>
      </c>
      <c r="B61" s="381" t="str">
        <f>[2]ADM!C60</f>
        <v>Henderson County</v>
      </c>
      <c r="C61" s="382">
        <v>1124</v>
      </c>
      <c r="D61" s="382">
        <v>0</v>
      </c>
      <c r="E61" s="368">
        <v>87</v>
      </c>
      <c r="F61" s="383"/>
      <c r="G61" s="367">
        <v>1211</v>
      </c>
      <c r="H61" s="384">
        <v>231195</v>
      </c>
    </row>
    <row r="62" spans="1:8" ht="17.5" customHeight="1">
      <c r="A62" s="380" t="str">
        <f>[2]ADM!B61</f>
        <v>460</v>
      </c>
      <c r="B62" s="381" t="str">
        <f>[2]ADM!C61</f>
        <v>Hertford County</v>
      </c>
      <c r="C62" s="382">
        <v>252</v>
      </c>
      <c r="D62" s="382">
        <v>0</v>
      </c>
      <c r="E62" s="368">
        <v>27</v>
      </c>
      <c r="F62" s="383"/>
      <c r="G62" s="367">
        <v>279</v>
      </c>
      <c r="H62" s="384">
        <v>53265</v>
      </c>
    </row>
    <row r="63" spans="1:8" ht="17.5" customHeight="1">
      <c r="A63" s="380" t="str">
        <f>[2]ADM!B62</f>
        <v>470</v>
      </c>
      <c r="B63" s="381" t="str">
        <f>[2]ADM!C62</f>
        <v>Hoke County</v>
      </c>
      <c r="C63" s="382">
        <v>709</v>
      </c>
      <c r="D63" s="382">
        <v>0</v>
      </c>
      <c r="E63" s="368">
        <v>16</v>
      </c>
      <c r="F63" s="383"/>
      <c r="G63" s="367">
        <v>725</v>
      </c>
      <c r="H63" s="384">
        <v>138411</v>
      </c>
    </row>
    <row r="64" spans="1:8" ht="17.5" customHeight="1">
      <c r="A64" s="380" t="str">
        <f>[2]ADM!B63</f>
        <v>480</v>
      </c>
      <c r="B64" s="381" t="str">
        <f>[2]ADM!C63</f>
        <v>Hyde County</v>
      </c>
      <c r="C64" s="382">
        <v>51</v>
      </c>
      <c r="D64" s="382">
        <v>0</v>
      </c>
      <c r="E64" s="368">
        <v>2</v>
      </c>
      <c r="F64" s="383"/>
      <c r="G64" s="367">
        <v>53</v>
      </c>
      <c r="H64" s="384">
        <v>10118</v>
      </c>
    </row>
    <row r="65" spans="1:8" ht="17.5" customHeight="1">
      <c r="A65" s="380" t="str">
        <f>[2]ADM!B64</f>
        <v>490</v>
      </c>
      <c r="B65" s="381" t="str">
        <f>[2]ADM!C64</f>
        <v>Iredell-Statesville</v>
      </c>
      <c r="C65" s="382">
        <v>1929</v>
      </c>
      <c r="D65" s="382">
        <v>307</v>
      </c>
      <c r="E65" s="368">
        <v>111</v>
      </c>
      <c r="F65" s="383"/>
      <c r="G65" s="367">
        <v>2347</v>
      </c>
      <c r="H65" s="384">
        <v>448071</v>
      </c>
    </row>
    <row r="66" spans="1:8" ht="17.5" customHeight="1">
      <c r="A66" s="380" t="str">
        <f>[2]ADM!B65</f>
        <v>491</v>
      </c>
      <c r="B66" s="381" t="str">
        <f>[2]ADM!C65</f>
        <v>Mooresville City</v>
      </c>
      <c r="C66" s="382">
        <v>568</v>
      </c>
      <c r="D66" s="382">
        <v>0</v>
      </c>
      <c r="E66" s="368">
        <v>0</v>
      </c>
      <c r="F66" s="383"/>
      <c r="G66" s="367">
        <v>568</v>
      </c>
      <c r="H66" s="384">
        <v>108438</v>
      </c>
    </row>
    <row r="67" spans="1:8" ht="17.5" customHeight="1">
      <c r="A67" s="380" t="str">
        <f>[2]ADM!B66</f>
        <v>500</v>
      </c>
      <c r="B67" s="381" t="str">
        <f>[2]ADM!C66</f>
        <v>Jackson County</v>
      </c>
      <c r="C67" s="382">
        <v>300</v>
      </c>
      <c r="D67" s="382">
        <v>21</v>
      </c>
      <c r="E67" s="368">
        <v>10</v>
      </c>
      <c r="F67" s="383"/>
      <c r="G67" s="367">
        <v>331</v>
      </c>
      <c r="H67" s="384">
        <v>63192</v>
      </c>
    </row>
    <row r="68" spans="1:8" ht="17.5" customHeight="1">
      <c r="A68" s="380" t="str">
        <f>[2]ADM!B67</f>
        <v>510</v>
      </c>
      <c r="B68" s="381" t="str">
        <f>[2]ADM!C67</f>
        <v>Johnston County</v>
      </c>
      <c r="C68" s="382">
        <v>3279</v>
      </c>
      <c r="D68" s="382">
        <v>77</v>
      </c>
      <c r="E68" s="368">
        <v>55</v>
      </c>
      <c r="F68" s="383"/>
      <c r="G68" s="367">
        <v>3411</v>
      </c>
      <c r="H68" s="384">
        <v>651202</v>
      </c>
    </row>
    <row r="69" spans="1:8" ht="17.5" customHeight="1">
      <c r="A69" s="380" t="str">
        <f>[2]ADM!B68</f>
        <v>520</v>
      </c>
      <c r="B69" s="381" t="str">
        <f>[2]ADM!C68</f>
        <v>Jones County</v>
      </c>
      <c r="C69" s="382">
        <v>72</v>
      </c>
      <c r="D69" s="382">
        <v>0</v>
      </c>
      <c r="E69" s="368">
        <v>0</v>
      </c>
      <c r="F69" s="383"/>
      <c r="G69" s="367">
        <v>72</v>
      </c>
      <c r="H69" s="384">
        <v>13746</v>
      </c>
    </row>
    <row r="70" spans="1:8" ht="17.5" customHeight="1">
      <c r="A70" s="380" t="str">
        <f>[2]ADM!B69</f>
        <v>530</v>
      </c>
      <c r="B70" s="381" t="str">
        <f>[2]ADM!C69</f>
        <v>Lee County</v>
      </c>
      <c r="C70" s="382">
        <v>797</v>
      </c>
      <c r="D70" s="382">
        <v>113</v>
      </c>
      <c r="E70" s="368">
        <v>49</v>
      </c>
      <c r="F70" s="383"/>
      <c r="G70" s="367">
        <v>959</v>
      </c>
      <c r="H70" s="384">
        <v>183085</v>
      </c>
    </row>
    <row r="71" spans="1:8" ht="17.5" customHeight="1">
      <c r="A71" s="380" t="str">
        <f>[2]ADM!B70</f>
        <v>540</v>
      </c>
      <c r="B71" s="381" t="str">
        <f>[2]ADM!C70</f>
        <v>Lenoir County</v>
      </c>
      <c r="C71" s="382">
        <v>797</v>
      </c>
      <c r="D71" s="382">
        <v>0</v>
      </c>
      <c r="E71" s="368">
        <v>95</v>
      </c>
      <c r="F71" s="383"/>
      <c r="G71" s="367">
        <v>892</v>
      </c>
      <c r="H71" s="384">
        <v>170294</v>
      </c>
    </row>
    <row r="72" spans="1:8" ht="17.5" customHeight="1">
      <c r="A72" s="380" t="str">
        <f>[2]ADM!B71</f>
        <v>550</v>
      </c>
      <c r="B72" s="381" t="str">
        <f>[2]ADM!C71</f>
        <v>Lincoln County</v>
      </c>
      <c r="C72" s="382">
        <v>979</v>
      </c>
      <c r="D72" s="382">
        <v>223</v>
      </c>
      <c r="E72" s="368">
        <v>7</v>
      </c>
      <c r="F72" s="383"/>
      <c r="G72" s="367">
        <v>1209</v>
      </c>
      <c r="H72" s="384">
        <v>230813</v>
      </c>
    </row>
    <row r="73" spans="1:8" ht="17.5" customHeight="1">
      <c r="A73" s="380" t="str">
        <f>[2]ADM!B72</f>
        <v>560</v>
      </c>
      <c r="B73" s="381" t="str">
        <f>[2]ADM!C72</f>
        <v>Macon County</v>
      </c>
      <c r="C73" s="382">
        <v>365</v>
      </c>
      <c r="D73" s="382">
        <v>0</v>
      </c>
      <c r="E73" s="368">
        <v>1</v>
      </c>
      <c r="F73" s="383"/>
      <c r="G73" s="367">
        <v>366</v>
      </c>
      <c r="H73" s="384">
        <v>69874</v>
      </c>
    </row>
    <row r="74" spans="1:8" ht="17.5" customHeight="1">
      <c r="A74" s="380" t="str">
        <f>[2]ADM!B73</f>
        <v>570</v>
      </c>
      <c r="B74" s="381" t="str">
        <f>[2]ADM!C73</f>
        <v>Madison County</v>
      </c>
      <c r="C74" s="382">
        <v>171</v>
      </c>
      <c r="D74" s="382">
        <v>0</v>
      </c>
      <c r="E74" s="368">
        <v>5</v>
      </c>
      <c r="F74" s="383"/>
      <c r="G74" s="367">
        <v>176</v>
      </c>
      <c r="H74" s="384">
        <v>33601</v>
      </c>
    </row>
    <row r="75" spans="1:8" ht="17.5" customHeight="1">
      <c r="A75" s="380" t="str">
        <f>[2]ADM!B74</f>
        <v>580</v>
      </c>
      <c r="B75" s="381" t="str">
        <f>[2]ADM!C74</f>
        <v>Martin County</v>
      </c>
      <c r="C75" s="382">
        <v>246</v>
      </c>
      <c r="D75" s="382">
        <v>66</v>
      </c>
      <c r="E75" s="368">
        <v>0</v>
      </c>
      <c r="F75" s="383"/>
      <c r="G75" s="367">
        <v>312</v>
      </c>
      <c r="H75" s="384">
        <v>59565</v>
      </c>
    </row>
    <row r="76" spans="1:8" ht="17.5" customHeight="1">
      <c r="A76" s="380" t="str">
        <f>[2]ADM!B75</f>
        <v>590</v>
      </c>
      <c r="B76" s="381" t="str">
        <f>[2]ADM!C75</f>
        <v>McDowell County</v>
      </c>
      <c r="C76" s="382">
        <v>544</v>
      </c>
      <c r="D76" s="382">
        <v>0</v>
      </c>
      <c r="E76" s="368">
        <v>26</v>
      </c>
      <c r="F76" s="383"/>
      <c r="G76" s="367">
        <v>570</v>
      </c>
      <c r="H76" s="384">
        <v>108820</v>
      </c>
    </row>
    <row r="77" spans="1:8" ht="17.5" customHeight="1">
      <c r="A77" s="380" t="str">
        <f>[2]ADM!B76</f>
        <v>600</v>
      </c>
      <c r="B77" s="381" t="str">
        <f>[2]ADM!C76</f>
        <v>Mecklenburg County</v>
      </c>
      <c r="C77" s="382">
        <v>12973</v>
      </c>
      <c r="D77" s="382">
        <v>1407</v>
      </c>
      <c r="E77" s="368">
        <v>1518</v>
      </c>
      <c r="F77" s="383"/>
      <c r="G77" s="367">
        <v>15898</v>
      </c>
      <c r="H77" s="384">
        <v>3035124</v>
      </c>
    </row>
    <row r="78" spans="1:8" ht="17.5" customHeight="1">
      <c r="A78" s="380" t="str">
        <f>[2]ADM!B77</f>
        <v>610</v>
      </c>
      <c r="B78" s="381" t="str">
        <f>[2]ADM!C77</f>
        <v>Mitchell County</v>
      </c>
      <c r="C78" s="382">
        <v>157</v>
      </c>
      <c r="D78" s="382">
        <v>0</v>
      </c>
      <c r="E78" s="368">
        <v>3</v>
      </c>
      <c r="F78" s="383"/>
      <c r="G78" s="367">
        <v>160</v>
      </c>
      <c r="H78" s="384">
        <v>30546</v>
      </c>
    </row>
    <row r="79" spans="1:8" ht="17.5" customHeight="1">
      <c r="A79" s="380" t="str">
        <f>[2]ADM!B78</f>
        <v>620</v>
      </c>
      <c r="B79" s="381" t="str">
        <f>[2]ADM!C78</f>
        <v>Montgomery County</v>
      </c>
      <c r="C79" s="382">
        <v>291</v>
      </c>
      <c r="D79" s="382">
        <v>0</v>
      </c>
      <c r="E79" s="368">
        <v>3</v>
      </c>
      <c r="F79" s="383"/>
      <c r="G79" s="367">
        <v>294</v>
      </c>
      <c r="H79" s="384">
        <v>56128</v>
      </c>
    </row>
    <row r="80" spans="1:8" ht="17.5" customHeight="1">
      <c r="A80" s="380" t="str">
        <f>[2]ADM!B79</f>
        <v>630</v>
      </c>
      <c r="B80" s="381" t="str">
        <f>[2]ADM!C79</f>
        <v>Moore County</v>
      </c>
      <c r="C80" s="382">
        <v>1125</v>
      </c>
      <c r="D80" s="382">
        <v>53</v>
      </c>
      <c r="E80" s="368">
        <v>65</v>
      </c>
      <c r="F80" s="383"/>
      <c r="G80" s="367">
        <v>1243</v>
      </c>
      <c r="H80" s="384">
        <v>237304</v>
      </c>
    </row>
    <row r="81" spans="1:8" ht="17.5" customHeight="1">
      <c r="A81" s="380" t="str">
        <f>[2]ADM!B80</f>
        <v>640</v>
      </c>
      <c r="B81" s="381" t="str">
        <f>[2]ADM!C80</f>
        <v>Nash County</v>
      </c>
      <c r="C81" s="382">
        <v>1193</v>
      </c>
      <c r="D81" s="382">
        <v>86</v>
      </c>
      <c r="E81" s="368">
        <v>97</v>
      </c>
      <c r="F81" s="383"/>
      <c r="G81" s="367">
        <v>1376</v>
      </c>
      <c r="H81" s="384">
        <v>262695</v>
      </c>
    </row>
    <row r="82" spans="1:8" ht="17.5" customHeight="1">
      <c r="A82" s="380" t="str">
        <f>[2]ADM!B81</f>
        <v>650</v>
      </c>
      <c r="B82" s="381" t="str">
        <f>[2]ADM!C81</f>
        <v>New Hanover County</v>
      </c>
      <c r="C82" s="382">
        <v>2537</v>
      </c>
      <c r="D82" s="382">
        <v>70</v>
      </c>
      <c r="E82" s="368">
        <v>207</v>
      </c>
      <c r="F82" s="383"/>
      <c r="G82" s="367">
        <v>2814</v>
      </c>
      <c r="H82" s="384">
        <v>537227</v>
      </c>
    </row>
    <row r="83" spans="1:8" ht="17.5" customHeight="1">
      <c r="A83" s="380" t="str">
        <f>[2]ADM!B82</f>
        <v>660</v>
      </c>
      <c r="B83" s="381" t="str">
        <f>[2]ADM!C82</f>
        <v>Northampton County</v>
      </c>
      <c r="C83" s="382">
        <v>112</v>
      </c>
      <c r="D83" s="382">
        <v>114</v>
      </c>
      <c r="E83" s="368">
        <v>13</v>
      </c>
      <c r="F83" s="383"/>
      <c r="G83" s="367">
        <v>239</v>
      </c>
      <c r="H83" s="384">
        <v>45628</v>
      </c>
    </row>
    <row r="84" spans="1:8" ht="17.5" customHeight="1">
      <c r="A84" s="380" t="str">
        <f>[2]ADM!B83</f>
        <v>670</v>
      </c>
      <c r="B84" s="381" t="str">
        <f>[2]ADM!C83</f>
        <v>Onslow County</v>
      </c>
      <c r="C84" s="382">
        <v>2189</v>
      </c>
      <c r="D84" s="382">
        <v>0</v>
      </c>
      <c r="E84" s="368">
        <v>84</v>
      </c>
      <c r="F84" s="368">
        <v>125</v>
      </c>
      <c r="G84" s="367">
        <v>2398</v>
      </c>
      <c r="H84" s="384">
        <v>457808</v>
      </c>
    </row>
    <row r="85" spans="1:8" ht="17.5" customHeight="1">
      <c r="A85" s="380" t="str">
        <f>[2]ADM!B84</f>
        <v>680</v>
      </c>
      <c r="B85" s="381" t="str">
        <f>[2]ADM!C84</f>
        <v>Orange County</v>
      </c>
      <c r="C85" s="382">
        <v>658</v>
      </c>
      <c r="D85" s="382">
        <v>117</v>
      </c>
      <c r="E85" s="368">
        <v>57</v>
      </c>
      <c r="F85" s="383"/>
      <c r="G85" s="367">
        <v>832</v>
      </c>
      <c r="H85" s="384">
        <v>158839</v>
      </c>
    </row>
    <row r="86" spans="1:8" ht="17.5" customHeight="1">
      <c r="A86" s="380" t="str">
        <f>[2]ADM!B85</f>
        <v>681</v>
      </c>
      <c r="B86" s="381" t="str">
        <f>[2]ADM!C85</f>
        <v>Chapel Hill-Carrboro</v>
      </c>
      <c r="C86" s="382">
        <v>1096</v>
      </c>
      <c r="D86" s="382">
        <v>0</v>
      </c>
      <c r="E86" s="368">
        <v>0</v>
      </c>
      <c r="F86" s="383"/>
      <c r="G86" s="367">
        <v>1096</v>
      </c>
      <c r="H86" s="384">
        <v>209240</v>
      </c>
    </row>
    <row r="87" spans="1:8" ht="17.5" customHeight="1">
      <c r="A87" s="375" t="str">
        <f>[2]ADM!B86</f>
        <v>690</v>
      </c>
      <c r="B87" s="376" t="str">
        <f>[2]ADM!C86</f>
        <v>Pamlico County</v>
      </c>
      <c r="C87" s="382">
        <v>107</v>
      </c>
      <c r="D87" s="382">
        <v>36</v>
      </c>
      <c r="E87" s="370">
        <v>1</v>
      </c>
      <c r="F87" s="378"/>
      <c r="G87" s="367">
        <v>144</v>
      </c>
      <c r="H87" s="379">
        <v>27491</v>
      </c>
    </row>
    <row r="88" spans="1:8" ht="17.5" customHeight="1">
      <c r="A88" s="380" t="str">
        <f>[2]ADM!B87</f>
        <v>700</v>
      </c>
      <c r="B88" s="381" t="str">
        <f>[2]ADM!C87</f>
        <v>Pasquotank County</v>
      </c>
      <c r="C88" s="382">
        <v>383</v>
      </c>
      <c r="D88" s="382">
        <v>113</v>
      </c>
      <c r="E88" s="368">
        <v>38</v>
      </c>
      <c r="F88" s="383"/>
      <c r="G88" s="367">
        <v>534</v>
      </c>
      <c r="H88" s="384">
        <v>101947</v>
      </c>
    </row>
    <row r="89" spans="1:8" ht="17.5" customHeight="1">
      <c r="A89" s="380" t="str">
        <f>[2]ADM!B88</f>
        <v>710</v>
      </c>
      <c r="B89" s="381" t="str">
        <f>[2]ADM!C88</f>
        <v>Pender County</v>
      </c>
      <c r="C89" s="382">
        <v>820</v>
      </c>
      <c r="D89" s="382">
        <v>0</v>
      </c>
      <c r="E89" s="368">
        <v>0</v>
      </c>
      <c r="F89" s="383"/>
      <c r="G89" s="367">
        <v>820</v>
      </c>
      <c r="H89" s="384">
        <v>156548</v>
      </c>
    </row>
    <row r="90" spans="1:8" ht="17.5" customHeight="1">
      <c r="A90" s="380" t="str">
        <f>[2]ADM!B89</f>
        <v>720</v>
      </c>
      <c r="B90" s="381" t="str">
        <f>[2]ADM!C89</f>
        <v>Perquimans County</v>
      </c>
      <c r="C90" s="382">
        <v>128</v>
      </c>
      <c r="D90" s="382">
        <v>0</v>
      </c>
      <c r="E90" s="368">
        <v>0</v>
      </c>
      <c r="F90" s="383"/>
      <c r="G90" s="367">
        <v>128</v>
      </c>
      <c r="H90" s="384">
        <v>24437</v>
      </c>
    </row>
    <row r="91" spans="1:8" ht="17.5" customHeight="1">
      <c r="A91" s="380" t="str">
        <f>[2]ADM!B90</f>
        <v>730</v>
      </c>
      <c r="B91" s="381" t="str">
        <f>[2]ADM!C90</f>
        <v>Person County</v>
      </c>
      <c r="C91" s="382">
        <v>349</v>
      </c>
      <c r="D91" s="382">
        <v>117</v>
      </c>
      <c r="E91" s="368">
        <v>10</v>
      </c>
      <c r="F91" s="383"/>
      <c r="G91" s="367">
        <v>476</v>
      </c>
      <c r="H91" s="384">
        <v>90874</v>
      </c>
    </row>
    <row r="92" spans="1:8" ht="17.5" customHeight="1">
      <c r="A92" s="380" t="str">
        <f>[2]ADM!B91</f>
        <v>740</v>
      </c>
      <c r="B92" s="381" t="str">
        <f>[2]ADM!C91</f>
        <v>Pitt County</v>
      </c>
      <c r="C92" s="382">
        <v>2053</v>
      </c>
      <c r="D92" s="382">
        <v>0</v>
      </c>
      <c r="E92" s="368">
        <v>112</v>
      </c>
      <c r="F92" s="383"/>
      <c r="G92" s="367">
        <v>2165</v>
      </c>
      <c r="H92" s="384">
        <v>413325</v>
      </c>
    </row>
    <row r="93" spans="1:8" ht="17.5" customHeight="1">
      <c r="A93" s="380" t="str">
        <f>[2]ADM!B92</f>
        <v>750</v>
      </c>
      <c r="B93" s="381" t="str">
        <f>[2]ADM!C92</f>
        <v>Polk County</v>
      </c>
      <c r="C93" s="382">
        <v>168</v>
      </c>
      <c r="D93" s="382">
        <v>0</v>
      </c>
      <c r="E93" s="368">
        <v>0</v>
      </c>
      <c r="F93" s="383"/>
      <c r="G93" s="367">
        <v>168</v>
      </c>
      <c r="H93" s="384">
        <v>32073</v>
      </c>
    </row>
    <row r="94" spans="1:8" ht="17.5" customHeight="1">
      <c r="A94" s="380" t="str">
        <f>[2]ADM!B93</f>
        <v>760</v>
      </c>
      <c r="B94" s="381" t="str">
        <f>[2]ADM!C93</f>
        <v>Randolph County</v>
      </c>
      <c r="C94" s="382">
        <v>1284</v>
      </c>
      <c r="D94" s="382">
        <v>170</v>
      </c>
      <c r="E94" s="368">
        <v>40</v>
      </c>
      <c r="F94" s="383"/>
      <c r="G94" s="367">
        <v>1494</v>
      </c>
      <c r="H94" s="384">
        <v>285223</v>
      </c>
    </row>
    <row r="95" spans="1:8" ht="17.5" customHeight="1">
      <c r="A95" s="375" t="str">
        <f>[2]ADM!B94</f>
        <v>761</v>
      </c>
      <c r="B95" s="376" t="str">
        <f>[2]ADM!C94</f>
        <v>Asheboro City</v>
      </c>
      <c r="C95" s="382">
        <v>373</v>
      </c>
      <c r="D95" s="382">
        <v>0</v>
      </c>
      <c r="E95" s="370">
        <v>22</v>
      </c>
      <c r="F95" s="378"/>
      <c r="G95" s="367">
        <v>395</v>
      </c>
      <c r="H95" s="379">
        <v>75410</v>
      </c>
    </row>
    <row r="96" spans="1:8" ht="17.5" customHeight="1">
      <c r="A96" s="380" t="str">
        <f>[2]ADM!B95</f>
        <v>770</v>
      </c>
      <c r="B96" s="381" t="str">
        <f>[2]ADM!C95</f>
        <v>Richmond County</v>
      </c>
      <c r="C96" s="382">
        <v>590</v>
      </c>
      <c r="D96" s="382">
        <v>0</v>
      </c>
      <c r="E96" s="368">
        <v>12</v>
      </c>
      <c r="F96" s="383"/>
      <c r="G96" s="367">
        <v>602</v>
      </c>
      <c r="H96" s="384">
        <v>114929</v>
      </c>
    </row>
    <row r="97" spans="1:8" ht="17.5" customHeight="1">
      <c r="A97" s="380" t="str">
        <f>[2]ADM!B96</f>
        <v>780</v>
      </c>
      <c r="B97" s="381" t="str">
        <f>[2]ADM!C96</f>
        <v>Robeson County</v>
      </c>
      <c r="C97" s="382">
        <v>1821</v>
      </c>
      <c r="D97" s="382">
        <v>0</v>
      </c>
      <c r="E97" s="368">
        <v>38</v>
      </c>
      <c r="F97" s="383"/>
      <c r="G97" s="367">
        <v>1859</v>
      </c>
      <c r="H97" s="384">
        <v>354906</v>
      </c>
    </row>
    <row r="98" spans="1:8" ht="17.5" customHeight="1">
      <c r="A98" s="380" t="str">
        <f>[2]ADM!B97</f>
        <v>790</v>
      </c>
      <c r="B98" s="381" t="str">
        <f>[2]ADM!C97</f>
        <v>Rockingham County</v>
      </c>
      <c r="C98" s="382">
        <v>967</v>
      </c>
      <c r="D98" s="382">
        <v>87</v>
      </c>
      <c r="E98" s="368">
        <v>22</v>
      </c>
      <c r="F98" s="383"/>
      <c r="G98" s="367">
        <v>1076</v>
      </c>
      <c r="H98" s="384">
        <v>205422</v>
      </c>
    </row>
    <row r="99" spans="1:8" ht="17.5" customHeight="1">
      <c r="A99" s="380" t="str">
        <f>[2]ADM!B98</f>
        <v>800</v>
      </c>
      <c r="B99" s="381" t="str">
        <f>[2]ADM!C98</f>
        <v>Rowan-Salisbury</v>
      </c>
      <c r="C99" s="382">
        <v>1664</v>
      </c>
      <c r="D99" s="382">
        <v>0</v>
      </c>
      <c r="E99" s="368">
        <v>62</v>
      </c>
      <c r="F99" s="383"/>
      <c r="G99" s="367">
        <v>1726</v>
      </c>
      <c r="H99" s="384">
        <v>329515</v>
      </c>
    </row>
    <row r="100" spans="1:8" ht="17.5" customHeight="1">
      <c r="A100" s="380" t="str">
        <f>[2]ADM!B99</f>
        <v>810</v>
      </c>
      <c r="B100" s="381" t="str">
        <f>[2]ADM!C99</f>
        <v>Rutherford County</v>
      </c>
      <c r="C100" s="382">
        <v>616</v>
      </c>
      <c r="D100" s="382">
        <v>152</v>
      </c>
      <c r="E100" s="368">
        <v>25</v>
      </c>
      <c r="F100" s="383"/>
      <c r="G100" s="367">
        <v>793</v>
      </c>
      <c r="H100" s="384">
        <v>151393</v>
      </c>
    </row>
    <row r="101" spans="1:8" ht="17.5" customHeight="1">
      <c r="A101" s="380" t="str">
        <f>[2]ADM!B100</f>
        <v>820</v>
      </c>
      <c r="B101" s="381" t="str">
        <f>[2]ADM!C100</f>
        <v>Sampson County</v>
      </c>
      <c r="C101" s="382">
        <v>665</v>
      </c>
      <c r="D101" s="382">
        <v>0</v>
      </c>
      <c r="E101" s="368">
        <v>39</v>
      </c>
      <c r="F101" s="383"/>
      <c r="G101" s="367">
        <v>704</v>
      </c>
      <c r="H101" s="384">
        <v>134402</v>
      </c>
    </row>
    <row r="102" spans="1:8" ht="17.5" customHeight="1">
      <c r="A102" s="380" t="str">
        <f>[2]ADM!B101</f>
        <v>821</v>
      </c>
      <c r="B102" s="381" t="str">
        <f>[2]ADM!C101</f>
        <v>Clinton City</v>
      </c>
      <c r="C102" s="382">
        <v>231</v>
      </c>
      <c r="D102" s="382">
        <v>0</v>
      </c>
      <c r="E102" s="368">
        <v>5</v>
      </c>
      <c r="F102" s="383"/>
      <c r="G102" s="367">
        <v>236</v>
      </c>
      <c r="H102" s="384">
        <v>45055</v>
      </c>
    </row>
    <row r="103" spans="1:8" ht="17.5" customHeight="1">
      <c r="A103" s="380" t="str">
        <f>[2]ADM!B102</f>
        <v>830</v>
      </c>
      <c r="B103" s="381" t="str">
        <f>[2]ADM!C102</f>
        <v>Scotland County</v>
      </c>
      <c r="C103" s="382">
        <v>467</v>
      </c>
      <c r="D103" s="382">
        <v>0</v>
      </c>
      <c r="E103" s="368">
        <v>25</v>
      </c>
      <c r="F103" s="383"/>
      <c r="G103" s="367">
        <v>492</v>
      </c>
      <c r="H103" s="384">
        <v>93929</v>
      </c>
    </row>
    <row r="104" spans="1:8" ht="17.5" customHeight="1">
      <c r="A104" s="380" t="str">
        <f>[2]ADM!B103</f>
        <v>840</v>
      </c>
      <c r="B104" s="381" t="str">
        <f>[2]ADM!C103</f>
        <v>Stanly County</v>
      </c>
      <c r="C104" s="382">
        <v>691</v>
      </c>
      <c r="D104" s="382">
        <v>133</v>
      </c>
      <c r="E104" s="368">
        <v>11</v>
      </c>
      <c r="F104" s="383"/>
      <c r="G104" s="367">
        <v>835</v>
      </c>
      <c r="H104" s="384">
        <v>159412</v>
      </c>
    </row>
    <row r="105" spans="1:8" ht="17.5" customHeight="1">
      <c r="A105" s="380" t="str">
        <f>[2]ADM!B104</f>
        <v>850</v>
      </c>
      <c r="B105" s="381" t="str">
        <f>[2]ADM!C104</f>
        <v>Stokes County</v>
      </c>
      <c r="C105" s="382">
        <v>496</v>
      </c>
      <c r="D105" s="382">
        <v>0</v>
      </c>
      <c r="E105" s="368">
        <v>10</v>
      </c>
      <c r="F105" s="383"/>
      <c r="G105" s="367">
        <v>506</v>
      </c>
      <c r="H105" s="384">
        <v>96602</v>
      </c>
    </row>
    <row r="106" spans="1:8" ht="17.5" customHeight="1">
      <c r="A106" s="380" t="str">
        <f>[2]ADM!B105</f>
        <v>860</v>
      </c>
      <c r="B106" s="381" t="str">
        <f>[2]ADM!C105</f>
        <v>Surry County</v>
      </c>
      <c r="C106" s="382">
        <v>641</v>
      </c>
      <c r="D106" s="382">
        <v>0</v>
      </c>
      <c r="E106" s="368">
        <v>4</v>
      </c>
      <c r="F106" s="383"/>
      <c r="G106" s="367">
        <v>645</v>
      </c>
      <c r="H106" s="384">
        <v>123138</v>
      </c>
    </row>
    <row r="107" spans="1:8" ht="17.5" customHeight="1">
      <c r="A107" s="380" t="str">
        <f>[2]ADM!B106</f>
        <v>861</v>
      </c>
      <c r="B107" s="381" t="str">
        <f>[2]ADM!C106</f>
        <v>Elkin City</v>
      </c>
      <c r="C107" s="382">
        <v>112</v>
      </c>
      <c r="D107" s="382">
        <v>0</v>
      </c>
      <c r="E107" s="368">
        <v>0</v>
      </c>
      <c r="F107" s="383"/>
      <c r="G107" s="367">
        <v>112</v>
      </c>
      <c r="H107" s="384">
        <v>21382</v>
      </c>
    </row>
    <row r="108" spans="1:8" ht="17.5" customHeight="1">
      <c r="A108" s="380" t="str">
        <f>[2]ADM!B107</f>
        <v>862</v>
      </c>
      <c r="B108" s="381" t="str">
        <f>[2]ADM!C107</f>
        <v>Mount Airy City</v>
      </c>
      <c r="C108" s="382">
        <v>159</v>
      </c>
      <c r="D108" s="382">
        <v>42</v>
      </c>
      <c r="E108" s="368">
        <v>0</v>
      </c>
      <c r="F108" s="383"/>
      <c r="G108" s="367">
        <v>201</v>
      </c>
      <c r="H108" s="384">
        <v>38373</v>
      </c>
    </row>
    <row r="109" spans="1:8" ht="17.5" customHeight="1">
      <c r="A109" s="380" t="str">
        <f>[2]ADM!B108</f>
        <v>870</v>
      </c>
      <c r="B109" s="381" t="str">
        <f>[2]ADM!C108</f>
        <v>Swain County</v>
      </c>
      <c r="C109" s="382">
        <v>166</v>
      </c>
      <c r="D109" s="382">
        <v>0</v>
      </c>
      <c r="E109" s="368">
        <v>0</v>
      </c>
      <c r="F109" s="368">
        <v>109</v>
      </c>
      <c r="G109" s="367">
        <v>275</v>
      </c>
      <c r="H109" s="384">
        <v>52501</v>
      </c>
    </row>
    <row r="110" spans="1:8" ht="17.5" customHeight="1">
      <c r="A110" s="380" t="str">
        <f>[2]ADM!B109</f>
        <v>880</v>
      </c>
      <c r="B110" s="381" t="str">
        <f>[2]ADM!C109</f>
        <v>Transylvania County</v>
      </c>
      <c r="C110" s="382">
        <v>328</v>
      </c>
      <c r="D110" s="382">
        <v>0</v>
      </c>
      <c r="E110" s="368">
        <v>2</v>
      </c>
      <c r="F110" s="383"/>
      <c r="G110" s="367">
        <v>330</v>
      </c>
      <c r="H110" s="384">
        <v>63001</v>
      </c>
    </row>
    <row r="111" spans="1:8" ht="17.5" customHeight="1">
      <c r="A111" s="380" t="str">
        <f>[2]ADM!B110</f>
        <v>890</v>
      </c>
      <c r="B111" s="381" t="str">
        <f>[2]ADM!C110</f>
        <v>Tyrrell County</v>
      </c>
      <c r="C111" s="382">
        <v>60</v>
      </c>
      <c r="D111" s="382">
        <v>0</v>
      </c>
      <c r="E111" s="368">
        <v>0</v>
      </c>
      <c r="F111" s="383"/>
      <c r="G111" s="367">
        <v>60</v>
      </c>
      <c r="H111" s="384">
        <v>11455</v>
      </c>
    </row>
    <row r="112" spans="1:8" ht="17.5" customHeight="1">
      <c r="A112" s="380" t="str">
        <f>[2]ADM!B111</f>
        <v>900</v>
      </c>
      <c r="B112" s="381" t="str">
        <f>[2]ADM!C111</f>
        <v>Union County</v>
      </c>
      <c r="C112" s="382">
        <v>3855</v>
      </c>
      <c r="D112" s="382">
        <v>260</v>
      </c>
      <c r="E112" s="368">
        <v>183</v>
      </c>
      <c r="F112" s="383"/>
      <c r="G112" s="367">
        <v>4298</v>
      </c>
      <c r="H112" s="384">
        <v>820541</v>
      </c>
    </row>
    <row r="113" spans="1:8" ht="17.5" customHeight="1">
      <c r="A113" s="380" t="str">
        <f>[2]ADM!B112</f>
        <v>910</v>
      </c>
      <c r="B113" s="381" t="str">
        <f>[2]ADM!C112</f>
        <v>Vance County</v>
      </c>
      <c r="C113" s="382">
        <v>422</v>
      </c>
      <c r="D113" s="382">
        <v>193</v>
      </c>
      <c r="E113" s="368">
        <v>44</v>
      </c>
      <c r="F113" s="383"/>
      <c r="G113" s="367">
        <v>659</v>
      </c>
      <c r="H113" s="384">
        <v>125811</v>
      </c>
    </row>
    <row r="114" spans="1:8" ht="17.5" customHeight="1">
      <c r="A114" s="380" t="str">
        <f>[2]ADM!B113</f>
        <v>920</v>
      </c>
      <c r="B114" s="381" t="str">
        <f>[2]ADM!C113</f>
        <v>Wake County</v>
      </c>
      <c r="C114" s="382">
        <v>14040</v>
      </c>
      <c r="D114" s="382">
        <v>810</v>
      </c>
      <c r="E114" s="368">
        <v>1528</v>
      </c>
      <c r="F114" s="383"/>
      <c r="G114" s="367">
        <v>16378</v>
      </c>
      <c r="H114" s="384">
        <v>3126761</v>
      </c>
    </row>
    <row r="115" spans="1:8" ht="17.5" customHeight="1">
      <c r="A115" s="380" t="str">
        <f>[2]ADM!B114</f>
        <v>930</v>
      </c>
      <c r="B115" s="381" t="str">
        <f>[2]ADM!C114</f>
        <v>Warren County</v>
      </c>
      <c r="C115" s="382">
        <v>163</v>
      </c>
      <c r="D115" s="382">
        <v>15</v>
      </c>
      <c r="E115" s="368">
        <v>1</v>
      </c>
      <c r="F115" s="383"/>
      <c r="G115" s="367">
        <v>179</v>
      </c>
      <c r="H115" s="384">
        <v>34173</v>
      </c>
    </row>
    <row r="116" spans="1:8" ht="17.5" customHeight="1">
      <c r="A116" s="380" t="str">
        <f>[2]ADM!B115</f>
        <v>940</v>
      </c>
      <c r="B116" s="381" t="str">
        <f>[2]ADM!C115</f>
        <v>Washington County</v>
      </c>
      <c r="C116" s="382">
        <v>105</v>
      </c>
      <c r="D116" s="382">
        <v>0</v>
      </c>
      <c r="E116" s="368">
        <v>0</v>
      </c>
      <c r="F116" s="383"/>
      <c r="G116" s="367">
        <v>105</v>
      </c>
      <c r="H116" s="384">
        <v>20046</v>
      </c>
    </row>
    <row r="117" spans="1:8" ht="17.5" customHeight="1">
      <c r="A117" s="380" t="str">
        <f>[2]ADM!B116</f>
        <v>950</v>
      </c>
      <c r="B117" s="381" t="str">
        <f>[2]ADM!C116</f>
        <v>Watauga County</v>
      </c>
      <c r="C117" s="382">
        <v>420</v>
      </c>
      <c r="D117" s="382">
        <v>0</v>
      </c>
      <c r="E117" s="368">
        <v>0</v>
      </c>
      <c r="F117" s="383"/>
      <c r="G117" s="367">
        <v>420</v>
      </c>
      <c r="H117" s="384">
        <v>80183</v>
      </c>
    </row>
    <row r="118" spans="1:8" ht="17.5" customHeight="1">
      <c r="A118" s="380" t="str">
        <f>[2]ADM!B117</f>
        <v>960</v>
      </c>
      <c r="B118" s="381" t="str">
        <f>[2]ADM!C117</f>
        <v>Wayne County</v>
      </c>
      <c r="C118" s="382">
        <v>1521</v>
      </c>
      <c r="D118" s="382">
        <v>101</v>
      </c>
      <c r="E118" s="368">
        <v>104</v>
      </c>
      <c r="F118" s="383"/>
      <c r="G118" s="367">
        <v>1726</v>
      </c>
      <c r="H118" s="384">
        <v>329515</v>
      </c>
    </row>
    <row r="119" spans="1:8" ht="17.5" customHeight="1">
      <c r="A119" s="380" t="str">
        <f>[2]ADM!B118</f>
        <v>970</v>
      </c>
      <c r="B119" s="381" t="str">
        <f>[2]ADM!C118</f>
        <v>Wilkes County</v>
      </c>
      <c r="C119" s="382">
        <v>758</v>
      </c>
      <c r="D119" s="382">
        <v>0</v>
      </c>
      <c r="E119" s="368">
        <v>13</v>
      </c>
      <c r="F119" s="383"/>
      <c r="G119" s="367">
        <v>771</v>
      </c>
      <c r="H119" s="384">
        <v>147193</v>
      </c>
    </row>
    <row r="120" spans="1:8" ht="17.5" customHeight="1">
      <c r="A120" s="380" t="str">
        <f>[2]ADM!B119</f>
        <v>980</v>
      </c>
      <c r="B120" s="381" t="str">
        <f>[2]ADM!C119</f>
        <v>Wilson County</v>
      </c>
      <c r="C120" s="382">
        <v>986</v>
      </c>
      <c r="D120" s="382">
        <v>134</v>
      </c>
      <c r="E120" s="368">
        <v>90</v>
      </c>
      <c r="F120" s="383"/>
      <c r="G120" s="367">
        <v>1210</v>
      </c>
      <c r="H120" s="384">
        <v>231004</v>
      </c>
    </row>
    <row r="121" spans="1:8" ht="17.5" customHeight="1">
      <c r="A121" s="380" t="str">
        <f>[2]ADM!B120</f>
        <v>990</v>
      </c>
      <c r="B121" s="381" t="str">
        <f>[2]ADM!C120</f>
        <v>Yadkin County</v>
      </c>
      <c r="C121" s="382">
        <v>403</v>
      </c>
      <c r="D121" s="382">
        <v>0</v>
      </c>
      <c r="E121" s="368">
        <v>3</v>
      </c>
      <c r="F121" s="383"/>
      <c r="G121" s="367">
        <v>406</v>
      </c>
      <c r="H121" s="384">
        <v>77510</v>
      </c>
    </row>
    <row r="122" spans="1:8" ht="17.5" customHeight="1">
      <c r="A122" s="385" t="str">
        <f>[2]ADM!B121</f>
        <v>995</v>
      </c>
      <c r="B122" s="386" t="str">
        <f>[2]ADM!C121</f>
        <v>Yancey County</v>
      </c>
      <c r="C122" s="387">
        <v>167</v>
      </c>
      <c r="D122" s="388">
        <v>0</v>
      </c>
      <c r="E122" s="389">
        <v>7</v>
      </c>
      <c r="F122" s="390"/>
      <c r="G122" s="371">
        <v>174</v>
      </c>
      <c r="H122" s="391">
        <v>33219</v>
      </c>
    </row>
    <row r="123" spans="1:8" ht="17.5" customHeight="1" thickBot="1">
      <c r="B123" s="365" t="s">
        <v>459</v>
      </c>
      <c r="C123" s="392">
        <f t="shared" ref="C123:H123" si="0">SUM(C8:C122)</f>
        <v>124544</v>
      </c>
      <c r="D123" s="393">
        <f t="shared" si="0"/>
        <v>8120</v>
      </c>
      <c r="E123" s="394">
        <f t="shared" si="0"/>
        <v>7721</v>
      </c>
      <c r="F123" s="394">
        <f t="shared" si="0"/>
        <v>234</v>
      </c>
      <c r="G123" s="394">
        <f t="shared" si="0"/>
        <v>140619</v>
      </c>
      <c r="H123" s="395">
        <f t="shared" si="0"/>
        <v>26845893</v>
      </c>
    </row>
    <row r="124" spans="1:8" ht="17.5" customHeight="1" thickTop="1">
      <c r="C124" s="396"/>
      <c r="D124" s="396"/>
      <c r="F124" s="396"/>
      <c r="G124" s="396"/>
      <c r="H124" s="372"/>
    </row>
    <row r="125" spans="1:8" ht="17.5" customHeight="1"/>
    <row r="126" spans="1:8" ht="17.5" customHeight="1"/>
  </sheetData>
  <pageMargins left="0.7" right="0.7" top="0.75" bottom="0.75" header="0.3" footer="0.3"/>
  <pageSetup scale="90" orientation="portrait" r:id="rId1"/>
  <headerFooter>
    <oddFooter>&amp;L&amp;8Division of School Business
School Allotment Section
FY2021-2022 Planning</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5"/>
  <sheetViews>
    <sheetView tabSelected="1" zoomScaleNormal="100" workbookViewId="0">
      <selection activeCell="A33" sqref="A33:D33"/>
    </sheetView>
  </sheetViews>
  <sheetFormatPr defaultRowHeight="14.5"/>
  <cols>
    <col min="1" max="1" width="5.81640625" customWidth="1"/>
    <col min="2" max="2" width="5.1796875" style="1" bestFit="1" customWidth="1"/>
    <col min="3" max="3" width="49" customWidth="1"/>
    <col min="4" max="4" width="18.26953125" bestFit="1" customWidth="1"/>
  </cols>
  <sheetData>
    <row r="1" spans="1:5">
      <c r="C1" s="35" t="s">
        <v>293</v>
      </c>
      <c r="D1" s="35" t="s">
        <v>282</v>
      </c>
    </row>
    <row r="2" spans="1:5">
      <c r="D2" s="35"/>
    </row>
    <row r="3" spans="1:5">
      <c r="C3" t="s">
        <v>9</v>
      </c>
      <c r="D3" t="s">
        <v>9</v>
      </c>
      <c r="E3" s="314"/>
    </row>
    <row r="5" spans="1:5">
      <c r="C5" t="s">
        <v>324</v>
      </c>
      <c r="D5" t="s">
        <v>325</v>
      </c>
      <c r="E5" s="314"/>
    </row>
    <row r="7" spans="1:5">
      <c r="A7" t="s">
        <v>7</v>
      </c>
      <c r="B7"/>
    </row>
    <row r="8" spans="1:5">
      <c r="B8" t="s">
        <v>2</v>
      </c>
      <c r="C8" t="s">
        <v>0</v>
      </c>
      <c r="D8" t="s">
        <v>7</v>
      </c>
      <c r="E8" s="314"/>
    </row>
    <row r="9" spans="1:5">
      <c r="B9" t="s">
        <v>326</v>
      </c>
      <c r="C9" t="s">
        <v>327</v>
      </c>
      <c r="D9" t="s">
        <v>7</v>
      </c>
      <c r="E9" s="314"/>
    </row>
    <row r="10" spans="1:5">
      <c r="B10" t="s">
        <v>328</v>
      </c>
      <c r="C10" t="s">
        <v>329</v>
      </c>
      <c r="D10" t="s">
        <v>7</v>
      </c>
    </row>
    <row r="11" spans="1:5">
      <c r="B11" t="s">
        <v>330</v>
      </c>
      <c r="C11" t="s">
        <v>331</v>
      </c>
      <c r="D11" t="s">
        <v>7</v>
      </c>
    </row>
    <row r="13" spans="1:5">
      <c r="A13" t="s">
        <v>332</v>
      </c>
      <c r="C13" s="313"/>
    </row>
    <row r="14" spans="1:5">
      <c r="B14" s="1" t="s">
        <v>333</v>
      </c>
      <c r="C14" t="s">
        <v>334</v>
      </c>
      <c r="D14" t="s">
        <v>335</v>
      </c>
    </row>
    <row r="15" spans="1:5">
      <c r="B15" s="1" t="s">
        <v>336</v>
      </c>
      <c r="C15" t="s">
        <v>337</v>
      </c>
      <c r="D15" t="s">
        <v>335</v>
      </c>
    </row>
    <row r="16" spans="1:5">
      <c r="B16" s="1" t="s">
        <v>338</v>
      </c>
      <c r="C16" t="s">
        <v>472</v>
      </c>
      <c r="D16" t="s">
        <v>335</v>
      </c>
    </row>
    <row r="17" spans="1:5">
      <c r="B17" s="1" t="s">
        <v>339</v>
      </c>
      <c r="C17" t="s">
        <v>340</v>
      </c>
      <c r="D17" t="s">
        <v>335</v>
      </c>
    </row>
    <row r="18" spans="1:5">
      <c r="B18" s="1" t="s">
        <v>341</v>
      </c>
      <c r="C18" t="s">
        <v>342</v>
      </c>
      <c r="D18" t="s">
        <v>335</v>
      </c>
    </row>
    <row r="19" spans="1:5">
      <c r="B19" s="400" t="s">
        <v>353</v>
      </c>
      <c r="C19" t="s">
        <v>477</v>
      </c>
      <c r="D19" t="s">
        <v>335</v>
      </c>
    </row>
    <row r="21" spans="1:5">
      <c r="A21" t="s">
        <v>8</v>
      </c>
    </row>
    <row r="22" spans="1:5">
      <c r="B22" s="1" t="s">
        <v>3</v>
      </c>
      <c r="C22" t="s">
        <v>6</v>
      </c>
      <c r="D22" t="s">
        <v>476</v>
      </c>
      <c r="E22" s="314"/>
    </row>
    <row r="23" spans="1:5" hidden="1">
      <c r="B23" s="1" t="s">
        <v>343</v>
      </c>
      <c r="C23" t="s">
        <v>344</v>
      </c>
      <c r="D23" t="s">
        <v>345</v>
      </c>
    </row>
    <row r="24" spans="1:5" hidden="1">
      <c r="B24" s="1" t="s">
        <v>5</v>
      </c>
      <c r="C24" t="s">
        <v>1</v>
      </c>
      <c r="D24" t="s">
        <v>303</v>
      </c>
    </row>
    <row r="25" spans="1:5" hidden="1">
      <c r="B25" s="1" t="s">
        <v>346</v>
      </c>
      <c r="C25" t="s">
        <v>347</v>
      </c>
      <c r="D25" t="s">
        <v>8</v>
      </c>
    </row>
    <row r="26" spans="1:5" hidden="1">
      <c r="B26" s="1" t="s">
        <v>348</v>
      </c>
      <c r="C26" t="s">
        <v>349</v>
      </c>
      <c r="D26" t="s">
        <v>8</v>
      </c>
    </row>
    <row r="27" spans="1:5" hidden="1">
      <c r="B27" s="1" t="s">
        <v>350</v>
      </c>
      <c r="C27" t="s">
        <v>351</v>
      </c>
      <c r="D27" t="s">
        <v>352</v>
      </c>
    </row>
    <row r="28" spans="1:5" hidden="1">
      <c r="B28" s="1" t="s">
        <v>353</v>
      </c>
      <c r="C28" t="s">
        <v>354</v>
      </c>
      <c r="D28" t="s">
        <v>355</v>
      </c>
    </row>
    <row r="29" spans="1:5" hidden="1">
      <c r="B29" s="1" t="s">
        <v>356</v>
      </c>
      <c r="C29" t="s">
        <v>357</v>
      </c>
      <c r="D29" t="s">
        <v>358</v>
      </c>
    </row>
    <row r="30" spans="1:5">
      <c r="B30" s="400" t="s">
        <v>343</v>
      </c>
      <c r="C30" t="s">
        <v>475</v>
      </c>
      <c r="D30" t="s">
        <v>476</v>
      </c>
    </row>
    <row r="31" spans="1:5">
      <c r="B31" s="400" t="s">
        <v>5</v>
      </c>
      <c r="C31" t="s">
        <v>1</v>
      </c>
      <c r="D31" t="s">
        <v>476</v>
      </c>
    </row>
    <row r="33" spans="1:4" ht="33.65" customHeight="1">
      <c r="A33" s="401" t="s">
        <v>422</v>
      </c>
      <c r="B33" s="401"/>
      <c r="C33" s="401"/>
      <c r="D33" s="401"/>
    </row>
    <row r="34" spans="1:4" ht="18.5">
      <c r="C34" s="318" t="s">
        <v>423</v>
      </c>
    </row>
    <row r="35" spans="1:4" ht="18.5">
      <c r="C35" s="318" t="s">
        <v>424</v>
      </c>
    </row>
  </sheetData>
  <mergeCells count="1">
    <mergeCell ref="A33:D33"/>
  </mergeCells>
  <pageMargins left="0.7" right="0.7" top="0.75" bottom="0.75" header="0.3" footer="0.3"/>
  <pageSetup orientation="portrait" r:id="rId1"/>
  <headerFooter>
    <oddFooter xml:space="preserve">&amp;L&amp;"-,Italic"&amp;8Division of School Business
School Allotment Section
FY202012022 Planning&amp;R&amp;"-,Italic"&amp;8 3/10/2021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G16"/>
  <sheetViews>
    <sheetView zoomScaleNormal="100" workbookViewId="0"/>
  </sheetViews>
  <sheetFormatPr defaultRowHeight="14.5"/>
  <cols>
    <col min="3" max="3" width="32.7265625" customWidth="1"/>
    <col min="4" max="4" width="35.54296875" bestFit="1" customWidth="1"/>
  </cols>
  <sheetData>
    <row r="1" spans="1:7" ht="34.5" customHeight="1" thickBot="1">
      <c r="A1" s="110"/>
      <c r="B1" s="402" t="s">
        <v>438</v>
      </c>
      <c r="C1" s="402"/>
      <c r="D1" s="402"/>
      <c r="E1" s="111"/>
      <c r="F1" s="112"/>
      <c r="G1" s="112"/>
    </row>
    <row r="2" spans="1:7" ht="18" customHeight="1">
      <c r="A2" s="113"/>
      <c r="B2" s="114" t="s">
        <v>359</v>
      </c>
      <c r="C2" s="115"/>
      <c r="D2" s="116" t="s">
        <v>360</v>
      </c>
      <c r="E2" s="3"/>
      <c r="F2" s="112"/>
      <c r="G2" s="112"/>
    </row>
    <row r="3" spans="1:7" ht="22.5" customHeight="1">
      <c r="A3" s="117"/>
      <c r="B3" s="118" t="s">
        <v>361</v>
      </c>
      <c r="C3" s="119"/>
      <c r="D3" s="120">
        <v>49230</v>
      </c>
      <c r="E3" s="2"/>
      <c r="F3" s="112"/>
      <c r="G3" s="112"/>
    </row>
    <row r="4" spans="1:7" ht="22.5" customHeight="1">
      <c r="A4" s="117"/>
      <c r="B4" s="118" t="s">
        <v>362</v>
      </c>
      <c r="C4" s="119"/>
      <c r="D4" s="120">
        <v>6738</v>
      </c>
      <c r="E4" s="2"/>
      <c r="F4" s="112"/>
      <c r="G4" s="112"/>
    </row>
    <row r="5" spans="1:7" ht="22.5" customHeight="1">
      <c r="A5" s="117"/>
      <c r="B5" s="118" t="s">
        <v>363</v>
      </c>
      <c r="C5" s="119"/>
      <c r="D5" s="120">
        <v>6042</v>
      </c>
      <c r="E5" s="2"/>
      <c r="F5" s="112"/>
      <c r="G5" s="112"/>
    </row>
    <row r="6" spans="1:7" ht="22.5" customHeight="1">
      <c r="A6" s="117"/>
      <c r="B6" s="118" t="s">
        <v>364</v>
      </c>
      <c r="C6" s="119"/>
      <c r="D6" s="120">
        <v>4980</v>
      </c>
      <c r="E6" s="2"/>
      <c r="F6" s="112"/>
      <c r="G6" s="112"/>
    </row>
    <row r="7" spans="1:7" ht="22.5" customHeight="1">
      <c r="A7" s="117"/>
      <c r="B7" s="118" t="s">
        <v>365</v>
      </c>
      <c r="C7" s="119"/>
      <c r="D7" s="120">
        <v>54949</v>
      </c>
      <c r="E7" s="2"/>
      <c r="F7" s="112"/>
      <c r="G7" s="112"/>
    </row>
    <row r="8" spans="1:7" ht="22.5" customHeight="1">
      <c r="A8" s="117"/>
      <c r="B8" s="294"/>
      <c r="C8" s="119"/>
      <c r="D8" s="295"/>
      <c r="E8" s="2"/>
      <c r="F8" s="112"/>
      <c r="G8" s="112"/>
    </row>
    <row r="9" spans="1:7" ht="15.5">
      <c r="B9" s="118" t="s">
        <v>415</v>
      </c>
      <c r="C9" s="119"/>
      <c r="D9" s="350">
        <v>37565.124429000003</v>
      </c>
    </row>
    <row r="10" spans="1:7" ht="16" thickBot="1">
      <c r="B10" s="121" t="s">
        <v>366</v>
      </c>
      <c r="C10" s="20"/>
      <c r="D10" s="122"/>
    </row>
    <row r="12" spans="1:7" ht="15" thickBot="1">
      <c r="D12" s="59"/>
    </row>
    <row r="13" spans="1:7" ht="15.5">
      <c r="B13" s="325" t="s">
        <v>429</v>
      </c>
      <c r="C13" s="326"/>
      <c r="D13" s="330"/>
    </row>
    <row r="14" spans="1:7">
      <c r="B14" s="327" t="s">
        <v>430</v>
      </c>
      <c r="C14" s="324"/>
      <c r="D14" s="331">
        <v>7.6499999999999999E-2</v>
      </c>
    </row>
    <row r="15" spans="1:7">
      <c r="B15" s="327" t="s">
        <v>431</v>
      </c>
      <c r="C15" s="324"/>
      <c r="D15" s="332">
        <v>0.21679999999999999</v>
      </c>
    </row>
    <row r="16" spans="1:7" ht="15" thickBot="1">
      <c r="B16" s="328" t="s">
        <v>432</v>
      </c>
      <c r="C16" s="329"/>
      <c r="D16" s="333">
        <v>6326</v>
      </c>
    </row>
  </sheetData>
  <mergeCells count="1">
    <mergeCell ref="B1:D1"/>
  </mergeCells>
  <pageMargins left="0.7" right="0.7" top="0.75" bottom="0.75" header="0.3" footer="0.3"/>
  <pageSetup orientation="landscape" horizontalDpi="4294967295" verticalDpi="4294967295" r:id="rId1"/>
  <headerFooter>
    <oddFooter xml:space="preserve">&amp;L&amp;10Division of School Business
School Allotments Section
FY2021-2022 Planning&amp;C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P124"/>
  <sheetViews>
    <sheetView zoomScaleNormal="100" workbookViewId="0">
      <selection activeCell="A3" sqref="A3"/>
    </sheetView>
  </sheetViews>
  <sheetFormatPr defaultRowHeight="14.5"/>
  <cols>
    <col min="1" max="1" width="5.453125" style="302" customWidth="1"/>
    <col min="2" max="2" width="16" style="302" customWidth="1"/>
    <col min="3" max="3" width="7.54296875" style="302" customWidth="1"/>
    <col min="4" max="4" width="7.81640625" style="302" customWidth="1"/>
    <col min="5" max="5" width="7.453125" style="302" customWidth="1"/>
    <col min="6" max="6" width="7.1796875" style="302" customWidth="1"/>
    <col min="7" max="7" width="8.453125" style="302" customWidth="1"/>
    <col min="8" max="8" width="7.453125" style="302" customWidth="1"/>
    <col min="9" max="9" width="8" style="302" customWidth="1"/>
    <col min="10" max="11" width="7.453125" style="302" customWidth="1"/>
    <col min="12" max="12" width="7.81640625" style="302" customWidth="1"/>
    <col min="13" max="13" width="8.453125" style="302" customWidth="1"/>
    <col min="14" max="14" width="7.1796875" style="302" customWidth="1"/>
    <col min="15" max="15" width="7.453125" style="302" customWidth="1"/>
    <col min="16" max="16" width="8.453125" style="302" customWidth="1"/>
  </cols>
  <sheetData>
    <row r="1" spans="1:16" ht="13.4" customHeight="1">
      <c r="A1" s="403" t="s">
        <v>433</v>
      </c>
      <c r="B1" s="403"/>
      <c r="C1" s="403"/>
      <c r="D1" s="403"/>
      <c r="E1" s="403"/>
      <c r="F1" s="403"/>
      <c r="G1" s="403"/>
      <c r="H1" s="403"/>
      <c r="I1" s="403"/>
      <c r="J1" s="403"/>
      <c r="K1" s="403"/>
      <c r="L1" s="403"/>
      <c r="M1" s="403"/>
      <c r="N1" s="403"/>
      <c r="O1" s="403"/>
      <c r="P1" s="403"/>
    </row>
    <row r="2" spans="1:16" ht="13.4" customHeight="1">
      <c r="A2" s="403"/>
      <c r="B2" s="403"/>
      <c r="C2" s="403"/>
      <c r="D2" s="403"/>
      <c r="E2" s="403"/>
      <c r="F2" s="403"/>
      <c r="G2" s="403"/>
      <c r="H2" s="403"/>
      <c r="I2" s="403"/>
      <c r="J2" s="403"/>
      <c r="K2" s="403"/>
      <c r="L2" s="403"/>
      <c r="M2" s="403"/>
      <c r="N2" s="403"/>
      <c r="O2" s="403"/>
      <c r="P2" s="403"/>
    </row>
    <row r="3" spans="1:16">
      <c r="A3" s="337"/>
      <c r="B3" s="337"/>
      <c r="C3" s="338"/>
      <c r="D3" s="338"/>
      <c r="E3" s="338"/>
      <c r="F3" s="338"/>
      <c r="G3" s="338"/>
      <c r="H3" s="338"/>
      <c r="I3" s="338"/>
      <c r="J3" s="338"/>
      <c r="K3" s="338"/>
      <c r="L3" s="338"/>
      <c r="M3" s="338"/>
      <c r="N3" s="338"/>
      <c r="O3" s="338"/>
      <c r="P3" s="337"/>
    </row>
    <row r="4" spans="1:16">
      <c r="A4" s="59"/>
      <c r="B4" s="59"/>
      <c r="C4" s="296"/>
      <c r="D4" s="296"/>
      <c r="E4" s="296"/>
      <c r="F4" s="296"/>
      <c r="G4" s="296"/>
      <c r="H4" s="296"/>
      <c r="I4" s="296"/>
      <c r="J4" s="296"/>
      <c r="K4" s="296"/>
      <c r="L4" s="296"/>
      <c r="M4" s="296"/>
      <c r="N4" s="296"/>
      <c r="O4" s="296"/>
      <c r="P4" s="296"/>
    </row>
    <row r="5" spans="1:16" ht="14.5" customHeight="1">
      <c r="A5" s="404" t="s">
        <v>32</v>
      </c>
      <c r="B5" s="404" t="s">
        <v>434</v>
      </c>
      <c r="C5" s="405" t="s">
        <v>33</v>
      </c>
      <c r="D5" s="405" t="s">
        <v>34</v>
      </c>
      <c r="E5" s="405" t="s">
        <v>35</v>
      </c>
      <c r="F5" s="405" t="s">
        <v>36</v>
      </c>
      <c r="G5" s="405" t="s">
        <v>37</v>
      </c>
      <c r="H5" s="405" t="s">
        <v>38</v>
      </c>
      <c r="I5" s="405" t="s">
        <v>39</v>
      </c>
      <c r="J5" s="405" t="s">
        <v>40</v>
      </c>
      <c r="K5" s="405" t="s">
        <v>41</v>
      </c>
      <c r="L5" s="405" t="s">
        <v>42</v>
      </c>
      <c r="M5" s="405" t="s">
        <v>43</v>
      </c>
      <c r="N5" s="405" t="s">
        <v>44</v>
      </c>
      <c r="O5" s="405" t="s">
        <v>45</v>
      </c>
      <c r="P5" s="405" t="s">
        <v>46</v>
      </c>
    </row>
    <row r="6" spans="1:16">
      <c r="A6" s="404"/>
      <c r="B6" s="404"/>
      <c r="C6" s="405"/>
      <c r="D6" s="405"/>
      <c r="E6" s="405"/>
      <c r="F6" s="405"/>
      <c r="G6" s="405"/>
      <c r="H6" s="405"/>
      <c r="I6" s="405"/>
      <c r="J6" s="405"/>
      <c r="K6" s="405"/>
      <c r="L6" s="405"/>
      <c r="M6" s="405"/>
      <c r="N6" s="405"/>
      <c r="O6" s="405"/>
      <c r="P6" s="405"/>
    </row>
    <row r="7" spans="1:16">
      <c r="A7" s="59"/>
      <c r="B7" s="59"/>
      <c r="C7" s="296"/>
      <c r="D7" s="296"/>
      <c r="E7" s="296"/>
      <c r="F7" s="296"/>
      <c r="G7" s="296"/>
      <c r="H7" s="296"/>
      <c r="I7" s="296"/>
      <c r="J7" s="296"/>
      <c r="K7" s="296"/>
      <c r="L7" s="296"/>
      <c r="M7" s="296"/>
      <c r="N7" s="296"/>
      <c r="O7" s="296"/>
      <c r="P7" s="296"/>
    </row>
    <row r="8" spans="1:16">
      <c r="A8" s="297" t="s">
        <v>47</v>
      </c>
      <c r="B8" s="297" t="s">
        <v>48</v>
      </c>
      <c r="C8" s="22">
        <f>IF('[1]Higher of'!$C9="A",'[1]B1F2ADMY2020-21ACTFormat'!C8,'[1]PROJECTD.B1F2.Y2021-22Format'!C8)</f>
        <v>1642</v>
      </c>
      <c r="D8" s="22">
        <f>IF('[1]Higher of'!$C9="A",'[1]B1F2ADMY2020-21ACTFormat'!D8,'[1]PROJECTD.B1F2.Y2021-22Format'!D8)</f>
        <v>1677</v>
      </c>
      <c r="E8" s="22">
        <f>IF('[1]Higher of'!$C9="A",'[1]B1F2ADMY2020-21ACTFormat'!E8,'[1]PROJECTD.B1F2.Y2021-22Format'!E8)</f>
        <v>1706</v>
      </c>
      <c r="F8" s="22">
        <f>IF('[1]Higher of'!$C9="A",'[1]B1F2ADMY2020-21ACTFormat'!F8,'[1]PROJECTD.B1F2.Y2021-22Format'!F8)</f>
        <v>1682</v>
      </c>
      <c r="G8" s="22">
        <f>IF('[1]Higher of'!$C9="A",'[1]B1F2ADMY2020-21ACTFormat'!G8,'[1]PROJECTD.B1F2.Y2021-22Format'!G8)</f>
        <v>1736</v>
      </c>
      <c r="H8" s="22">
        <f>IF('[1]Higher of'!$C9="A",'[1]B1F2ADMY2020-21ACTFormat'!H8,'[1]PROJECTD.B1F2.Y2021-22Format'!H8)</f>
        <v>1799</v>
      </c>
      <c r="I8" s="22">
        <f>IF('[1]Higher of'!$C9="A",'[1]B1F2ADMY2020-21ACTFormat'!I8,'[1]PROJECTD.B1F2.Y2021-22Format'!I8)</f>
        <v>1853</v>
      </c>
      <c r="J8" s="22">
        <f>IF('[1]Higher of'!$C9="A",'[1]B1F2ADMY2020-21ACTFormat'!J8,'[1]PROJECTD.B1F2.Y2021-22Format'!J8)</f>
        <v>2012</v>
      </c>
      <c r="K8" s="22">
        <f>IF('[1]Higher of'!$C9="A",'[1]B1F2ADMY2020-21ACTFormat'!K8,'[1]PROJECTD.B1F2.Y2021-22Format'!K8)</f>
        <v>1944</v>
      </c>
      <c r="L8" s="22">
        <f>IF('[1]Higher of'!$C9="A",'[1]B1F2ADMY2020-21ACTFormat'!L8,'[1]PROJECTD.B1F2.Y2021-22Format'!L8)</f>
        <v>2050</v>
      </c>
      <c r="M8" s="22">
        <f>IF('[1]Higher of'!$C9="A",'[1]B1F2ADMY2020-21ACTFormat'!M8,'[1]PROJECTD.B1F2.Y2021-22Format'!M8)</f>
        <v>1742</v>
      </c>
      <c r="N8" s="22">
        <f>IF('[1]Higher of'!$C9="A",'[1]B1F2ADMY2020-21ACTFormat'!N8,'[1]PROJECTD.B1F2.Y2021-22Format'!N8)</f>
        <v>1660</v>
      </c>
      <c r="O8" s="22">
        <f>IF('[1]Higher of'!$C9="A",'[1]B1F2ADMY2020-21ACTFormat'!O8,'[1]PROJECTD.B1F2.Y2021-22Format'!O8)</f>
        <v>1527</v>
      </c>
      <c r="P8" s="298">
        <f t="shared" ref="P8:P71" si="0">SUM(C8:O8)</f>
        <v>23030</v>
      </c>
    </row>
    <row r="9" spans="1:16">
      <c r="A9" s="297" t="s">
        <v>49</v>
      </c>
      <c r="B9" s="297" t="s">
        <v>50</v>
      </c>
      <c r="C9" s="22">
        <f>IF('[1]Higher of'!$C10="A",'[1]B1F2ADMY2020-21ACTFormat'!C9,'[1]PROJECTD.B1F2.Y2021-22Format'!C9)</f>
        <v>310</v>
      </c>
      <c r="D9" s="22">
        <f>IF('[1]Higher of'!$C10="A",'[1]B1F2ADMY2020-21ACTFormat'!D9,'[1]PROJECTD.B1F2.Y2021-22Format'!D9)</f>
        <v>318</v>
      </c>
      <c r="E9" s="22">
        <f>IF('[1]Higher of'!$C10="A",'[1]B1F2ADMY2020-21ACTFormat'!E9,'[1]PROJECTD.B1F2.Y2021-22Format'!E9)</f>
        <v>354</v>
      </c>
      <c r="F9" s="22">
        <f>IF('[1]Higher of'!$C10="A",'[1]B1F2ADMY2020-21ACTFormat'!F9,'[1]PROJECTD.B1F2.Y2021-22Format'!F9)</f>
        <v>351</v>
      </c>
      <c r="G9" s="22">
        <f>IF('[1]Higher of'!$C10="A",'[1]B1F2ADMY2020-21ACTFormat'!G9,'[1]PROJECTD.B1F2.Y2021-22Format'!G9)</f>
        <v>305</v>
      </c>
      <c r="H9" s="22">
        <f>IF('[1]Higher of'!$C10="A",'[1]B1F2ADMY2020-21ACTFormat'!H9,'[1]PROJECTD.B1F2.Y2021-22Format'!H9)</f>
        <v>364</v>
      </c>
      <c r="I9" s="22">
        <f>IF('[1]Higher of'!$C10="A",'[1]B1F2ADMY2020-21ACTFormat'!I9,'[1]PROJECTD.B1F2.Y2021-22Format'!I9)</f>
        <v>382</v>
      </c>
      <c r="J9" s="22">
        <f>IF('[1]Higher of'!$C10="A",'[1]B1F2ADMY2020-21ACTFormat'!J9,'[1]PROJECTD.B1F2.Y2021-22Format'!J9)</f>
        <v>376</v>
      </c>
      <c r="K9" s="22">
        <f>IF('[1]Higher of'!$C10="A",'[1]B1F2ADMY2020-21ACTFormat'!K9,'[1]PROJECTD.B1F2.Y2021-22Format'!K9)</f>
        <v>414</v>
      </c>
      <c r="L9" s="22">
        <f>IF('[1]Higher of'!$C10="A",'[1]B1F2ADMY2020-21ACTFormat'!L9,'[1]PROJECTD.B1F2.Y2021-22Format'!L9)</f>
        <v>403</v>
      </c>
      <c r="M9" s="22">
        <f>IF('[1]Higher of'!$C10="A",'[1]B1F2ADMY2020-21ACTFormat'!M9,'[1]PROJECTD.B1F2.Y2021-22Format'!M9)</f>
        <v>411</v>
      </c>
      <c r="N9" s="22">
        <f>IF('[1]Higher of'!$C10="A",'[1]B1F2ADMY2020-21ACTFormat'!N9,'[1]PROJECTD.B1F2.Y2021-22Format'!N9)</f>
        <v>336</v>
      </c>
      <c r="O9" s="22">
        <f>IF('[1]Higher of'!$C10="A",'[1]B1F2ADMY2020-21ACTFormat'!O9,'[1]PROJECTD.B1F2.Y2021-22Format'!O9)</f>
        <v>339</v>
      </c>
      <c r="P9" s="298">
        <f t="shared" si="0"/>
        <v>4663</v>
      </c>
    </row>
    <row r="10" spans="1:16">
      <c r="A10" s="297" t="s">
        <v>4</v>
      </c>
      <c r="B10" s="297" t="s">
        <v>51</v>
      </c>
      <c r="C10" s="22">
        <f>IF('[1]Higher of'!$C11="A",'[1]B1F2ADMY2020-21ACTFormat'!C10,'[1]PROJECTD.B1F2.Y2021-22Format'!C10)</f>
        <v>103</v>
      </c>
      <c r="D10" s="22">
        <f>IF('[1]Higher of'!$C11="A",'[1]B1F2ADMY2020-21ACTFormat'!D10,'[1]PROJECTD.B1F2.Y2021-22Format'!D10)</f>
        <v>108</v>
      </c>
      <c r="E10" s="22">
        <f>IF('[1]Higher of'!$C11="A",'[1]B1F2ADMY2020-21ACTFormat'!E10,'[1]PROJECTD.B1F2.Y2021-22Format'!E10)</f>
        <v>100</v>
      </c>
      <c r="F10" s="22">
        <f>IF('[1]Higher of'!$C11="A",'[1]B1F2ADMY2020-21ACTFormat'!F10,'[1]PROJECTD.B1F2.Y2021-22Format'!F10)</f>
        <v>110</v>
      </c>
      <c r="G10" s="22">
        <f>IF('[1]Higher of'!$C11="A",'[1]B1F2ADMY2020-21ACTFormat'!G10,'[1]PROJECTD.B1F2.Y2021-22Format'!G10)</f>
        <v>94</v>
      </c>
      <c r="H10" s="22">
        <f>IF('[1]Higher of'!$C11="A",'[1]B1F2ADMY2020-21ACTFormat'!H10,'[1]PROJECTD.B1F2.Y2021-22Format'!H10)</f>
        <v>106</v>
      </c>
      <c r="I10" s="22">
        <f>IF('[1]Higher of'!$C11="A",'[1]B1F2ADMY2020-21ACTFormat'!I10,'[1]PROJECTD.B1F2.Y2021-22Format'!I10)</f>
        <v>85</v>
      </c>
      <c r="J10" s="22">
        <f>IF('[1]Higher of'!$C11="A",'[1]B1F2ADMY2020-21ACTFormat'!J10,'[1]PROJECTD.B1F2.Y2021-22Format'!J10)</f>
        <v>103</v>
      </c>
      <c r="K10" s="22">
        <f>IF('[1]Higher of'!$C11="A",'[1]B1F2ADMY2020-21ACTFormat'!K10,'[1]PROJECTD.B1F2.Y2021-22Format'!K10)</f>
        <v>111</v>
      </c>
      <c r="L10" s="22">
        <f>IF('[1]Higher of'!$C11="A",'[1]B1F2ADMY2020-21ACTFormat'!L10,'[1]PROJECTD.B1F2.Y2021-22Format'!L10)</f>
        <v>125</v>
      </c>
      <c r="M10" s="22">
        <f>IF('[1]Higher of'!$C11="A",'[1]B1F2ADMY2020-21ACTFormat'!M10,'[1]PROJECTD.B1F2.Y2021-22Format'!M10)</f>
        <v>101</v>
      </c>
      <c r="N10" s="22">
        <f>IF('[1]Higher of'!$C11="A",'[1]B1F2ADMY2020-21ACTFormat'!N10,'[1]PROJECTD.B1F2.Y2021-22Format'!N10)</f>
        <v>96</v>
      </c>
      <c r="O10" s="22">
        <f>IF('[1]Higher of'!$C11="A",'[1]B1F2ADMY2020-21ACTFormat'!O10,'[1]PROJECTD.B1F2.Y2021-22Format'!O10)</f>
        <v>96</v>
      </c>
      <c r="P10" s="298">
        <f t="shared" si="0"/>
        <v>1338</v>
      </c>
    </row>
    <row r="11" spans="1:16">
      <c r="A11" s="297" t="s">
        <v>52</v>
      </c>
      <c r="B11" s="297" t="s">
        <v>53</v>
      </c>
      <c r="C11" s="22">
        <f>IF('[1]Higher of'!$C12="A",'[1]B1F2ADMY2020-21ACTFormat'!C11,'[1]PROJECTD.B1F2.Y2021-22Format'!C11)</f>
        <v>232</v>
      </c>
      <c r="D11" s="22">
        <f>IF('[1]Higher of'!$C12="A",'[1]B1F2ADMY2020-21ACTFormat'!D11,'[1]PROJECTD.B1F2.Y2021-22Format'!D11)</f>
        <v>239</v>
      </c>
      <c r="E11" s="22">
        <f>IF('[1]Higher of'!$C12="A",'[1]B1F2ADMY2020-21ACTFormat'!E11,'[1]PROJECTD.B1F2.Y2021-22Format'!E11)</f>
        <v>231</v>
      </c>
      <c r="F11" s="22">
        <f>IF('[1]Higher of'!$C12="A",'[1]B1F2ADMY2020-21ACTFormat'!F11,'[1]PROJECTD.B1F2.Y2021-22Format'!F11)</f>
        <v>229</v>
      </c>
      <c r="G11" s="22">
        <f>IF('[1]Higher of'!$C12="A",'[1]B1F2ADMY2020-21ACTFormat'!G11,'[1]PROJECTD.B1F2.Y2021-22Format'!G11)</f>
        <v>223</v>
      </c>
      <c r="H11" s="22">
        <f>IF('[1]Higher of'!$C12="A",'[1]B1F2ADMY2020-21ACTFormat'!H11,'[1]PROJECTD.B1F2.Y2021-22Format'!H11)</f>
        <v>235</v>
      </c>
      <c r="I11" s="22">
        <f>IF('[1]Higher of'!$C12="A",'[1]B1F2ADMY2020-21ACTFormat'!I11,'[1]PROJECTD.B1F2.Y2021-22Format'!I11)</f>
        <v>252</v>
      </c>
      <c r="J11" s="22">
        <f>IF('[1]Higher of'!$C12="A",'[1]B1F2ADMY2020-21ACTFormat'!J11,'[1]PROJECTD.B1F2.Y2021-22Format'!J11)</f>
        <v>261</v>
      </c>
      <c r="K11" s="22">
        <f>IF('[1]Higher of'!$C12="A",'[1]B1F2ADMY2020-21ACTFormat'!K11,'[1]PROJECTD.B1F2.Y2021-22Format'!K11)</f>
        <v>235</v>
      </c>
      <c r="L11" s="22">
        <f>IF('[1]Higher of'!$C12="A",'[1]B1F2ADMY2020-21ACTFormat'!L11,'[1]PROJECTD.B1F2.Y2021-22Format'!L11)</f>
        <v>266</v>
      </c>
      <c r="M11" s="22">
        <f>IF('[1]Higher of'!$C12="A",'[1]B1F2ADMY2020-21ACTFormat'!M11,'[1]PROJECTD.B1F2.Y2021-22Format'!M11)</f>
        <v>223</v>
      </c>
      <c r="N11" s="22">
        <f>IF('[1]Higher of'!$C12="A",'[1]B1F2ADMY2020-21ACTFormat'!N11,'[1]PROJECTD.B1F2.Y2021-22Format'!N11)</f>
        <v>202</v>
      </c>
      <c r="O11" s="22">
        <f>IF('[1]Higher of'!$C12="A",'[1]B1F2ADMY2020-21ACTFormat'!O11,'[1]PROJECTD.B1F2.Y2021-22Format'!O11)</f>
        <v>239</v>
      </c>
      <c r="P11" s="298">
        <f t="shared" si="0"/>
        <v>3067</v>
      </c>
    </row>
    <row r="12" spans="1:16">
      <c r="A12" s="297" t="s">
        <v>54</v>
      </c>
      <c r="B12" s="297" t="s">
        <v>55</v>
      </c>
      <c r="C12" s="22">
        <f>IF('[1]Higher of'!$C13="A",'[1]B1F2ADMY2020-21ACTFormat'!C12,'[1]PROJECTD.B1F2.Y2021-22Format'!C12)</f>
        <v>202</v>
      </c>
      <c r="D12" s="22">
        <f>IF('[1]Higher of'!$C13="A",'[1]B1F2ADMY2020-21ACTFormat'!D12,'[1]PROJECTD.B1F2.Y2021-22Format'!D12)</f>
        <v>184</v>
      </c>
      <c r="E12" s="22">
        <f>IF('[1]Higher of'!$C13="A",'[1]B1F2ADMY2020-21ACTFormat'!E12,'[1]PROJECTD.B1F2.Y2021-22Format'!E12)</f>
        <v>214</v>
      </c>
      <c r="F12" s="22">
        <f>IF('[1]Higher of'!$C13="A",'[1]B1F2ADMY2020-21ACTFormat'!F12,'[1]PROJECTD.B1F2.Y2021-22Format'!F12)</f>
        <v>216</v>
      </c>
      <c r="G12" s="22">
        <f>IF('[1]Higher of'!$C13="A",'[1]B1F2ADMY2020-21ACTFormat'!G12,'[1]PROJECTD.B1F2.Y2021-22Format'!G12)</f>
        <v>195</v>
      </c>
      <c r="H12" s="22">
        <f>IF('[1]Higher of'!$C13="A",'[1]B1F2ADMY2020-21ACTFormat'!H12,'[1]PROJECTD.B1F2.Y2021-22Format'!H12)</f>
        <v>234</v>
      </c>
      <c r="I12" s="22">
        <f>IF('[1]Higher of'!$C13="A",'[1]B1F2ADMY2020-21ACTFormat'!I12,'[1]PROJECTD.B1F2.Y2021-22Format'!I12)</f>
        <v>225</v>
      </c>
      <c r="J12" s="22">
        <f>IF('[1]Higher of'!$C13="A",'[1]B1F2ADMY2020-21ACTFormat'!J12,'[1]PROJECTD.B1F2.Y2021-22Format'!J12)</f>
        <v>243</v>
      </c>
      <c r="K12" s="22">
        <f>IF('[1]Higher of'!$C13="A",'[1]B1F2ADMY2020-21ACTFormat'!K12,'[1]PROJECTD.B1F2.Y2021-22Format'!K12)</f>
        <v>273</v>
      </c>
      <c r="L12" s="22">
        <f>IF('[1]Higher of'!$C13="A",'[1]B1F2ADMY2020-21ACTFormat'!L12,'[1]PROJECTD.B1F2.Y2021-22Format'!L12)</f>
        <v>249</v>
      </c>
      <c r="M12" s="22">
        <f>IF('[1]Higher of'!$C13="A",'[1]B1F2ADMY2020-21ACTFormat'!M12,'[1]PROJECTD.B1F2.Y2021-22Format'!M12)</f>
        <v>240</v>
      </c>
      <c r="N12" s="22">
        <f>IF('[1]Higher of'!$C13="A",'[1]B1F2ADMY2020-21ACTFormat'!N12,'[1]PROJECTD.B1F2.Y2021-22Format'!N12)</f>
        <v>202</v>
      </c>
      <c r="O12" s="22">
        <f>IF('[1]Higher of'!$C13="A",'[1]B1F2ADMY2020-21ACTFormat'!O12,'[1]PROJECTD.B1F2.Y2021-22Format'!O12)</f>
        <v>213</v>
      </c>
      <c r="P12" s="298">
        <f t="shared" si="0"/>
        <v>2890</v>
      </c>
    </row>
    <row r="13" spans="1:16">
      <c r="A13" s="297" t="s">
        <v>56</v>
      </c>
      <c r="B13" s="297" t="s">
        <v>57</v>
      </c>
      <c r="C13" s="22">
        <f>IF('[1]Higher of'!$C14="A",'[1]B1F2ADMY2020-21ACTFormat'!C13,'[1]PROJECTD.B1F2.Y2021-22Format'!C13)</f>
        <v>113</v>
      </c>
      <c r="D13" s="22">
        <f>IF('[1]Higher of'!$C14="A",'[1]B1F2ADMY2020-21ACTFormat'!D13,'[1]PROJECTD.B1F2.Y2021-22Format'!D13)</f>
        <v>119</v>
      </c>
      <c r="E13" s="22">
        <f>IF('[1]Higher of'!$C14="A",'[1]B1F2ADMY2020-21ACTFormat'!E13,'[1]PROJECTD.B1F2.Y2021-22Format'!E13)</f>
        <v>137</v>
      </c>
      <c r="F13" s="22">
        <f>IF('[1]Higher of'!$C14="A",'[1]B1F2ADMY2020-21ACTFormat'!F13,'[1]PROJECTD.B1F2.Y2021-22Format'!F13)</f>
        <v>141</v>
      </c>
      <c r="G13" s="22">
        <f>IF('[1]Higher of'!$C14="A",'[1]B1F2ADMY2020-21ACTFormat'!G13,'[1]PROJECTD.B1F2.Y2021-22Format'!G13)</f>
        <v>131</v>
      </c>
      <c r="H13" s="22">
        <f>IF('[1]Higher of'!$C14="A",'[1]B1F2ADMY2020-21ACTFormat'!H13,'[1]PROJECTD.B1F2.Y2021-22Format'!H13)</f>
        <v>138</v>
      </c>
      <c r="I13" s="22">
        <f>IF('[1]Higher of'!$C14="A",'[1]B1F2ADMY2020-21ACTFormat'!I13,'[1]PROJECTD.B1F2.Y2021-22Format'!I13)</f>
        <v>147</v>
      </c>
      <c r="J13" s="22">
        <f>IF('[1]Higher of'!$C14="A",'[1]B1F2ADMY2020-21ACTFormat'!J13,'[1]PROJECTD.B1F2.Y2021-22Format'!J13)</f>
        <v>170</v>
      </c>
      <c r="K13" s="22">
        <f>IF('[1]Higher of'!$C14="A",'[1]B1F2ADMY2020-21ACTFormat'!K13,'[1]PROJECTD.B1F2.Y2021-22Format'!K13)</f>
        <v>156</v>
      </c>
      <c r="L13" s="22">
        <f>IF('[1]Higher of'!$C14="A",'[1]B1F2ADMY2020-21ACTFormat'!L13,'[1]PROJECTD.B1F2.Y2021-22Format'!L13)</f>
        <v>165</v>
      </c>
      <c r="M13" s="22">
        <f>IF('[1]Higher of'!$C14="A",'[1]B1F2ADMY2020-21ACTFormat'!M13,'[1]PROJECTD.B1F2.Y2021-22Format'!M13)</f>
        <v>140</v>
      </c>
      <c r="N13" s="22">
        <f>IF('[1]Higher of'!$C14="A",'[1]B1F2ADMY2020-21ACTFormat'!N13,'[1]PROJECTD.B1F2.Y2021-22Format'!N13)</f>
        <v>143</v>
      </c>
      <c r="O13" s="22">
        <f>IF('[1]Higher of'!$C14="A",'[1]B1F2ADMY2020-21ACTFormat'!O13,'[1]PROJECTD.B1F2.Y2021-22Format'!O13)</f>
        <v>147</v>
      </c>
      <c r="P13" s="298">
        <f t="shared" si="0"/>
        <v>1847</v>
      </c>
    </row>
    <row r="14" spans="1:16">
      <c r="A14" s="297" t="s">
        <v>58</v>
      </c>
      <c r="B14" s="297" t="s">
        <v>59</v>
      </c>
      <c r="C14" s="22">
        <f>IF('[1]Higher of'!$C15="A",'[1]B1F2ADMY2020-21ACTFormat'!C14,'[1]PROJECTD.B1F2.Y2021-22Format'!C14)</f>
        <v>418</v>
      </c>
      <c r="D14" s="22">
        <f>IF('[1]Higher of'!$C15="A",'[1]B1F2ADMY2020-21ACTFormat'!D14,'[1]PROJECTD.B1F2.Y2021-22Format'!D14)</f>
        <v>425</v>
      </c>
      <c r="E14" s="22">
        <f>IF('[1]Higher of'!$C15="A",'[1]B1F2ADMY2020-21ACTFormat'!E14,'[1]PROJECTD.B1F2.Y2021-22Format'!E14)</f>
        <v>442</v>
      </c>
      <c r="F14" s="22">
        <f>IF('[1]Higher of'!$C15="A",'[1]B1F2ADMY2020-21ACTFormat'!F14,'[1]PROJECTD.B1F2.Y2021-22Format'!F14)</f>
        <v>442</v>
      </c>
      <c r="G14" s="22">
        <f>IF('[1]Higher of'!$C15="A",'[1]B1F2ADMY2020-21ACTFormat'!G14,'[1]PROJECTD.B1F2.Y2021-22Format'!G14)</f>
        <v>471</v>
      </c>
      <c r="H14" s="22">
        <f>IF('[1]Higher of'!$C15="A",'[1]B1F2ADMY2020-21ACTFormat'!H14,'[1]PROJECTD.B1F2.Y2021-22Format'!H14)</f>
        <v>482</v>
      </c>
      <c r="I14" s="22">
        <f>IF('[1]Higher of'!$C15="A",'[1]B1F2ADMY2020-21ACTFormat'!I14,'[1]PROJECTD.B1F2.Y2021-22Format'!I14)</f>
        <v>504</v>
      </c>
      <c r="J14" s="22">
        <f>IF('[1]Higher of'!$C15="A",'[1]B1F2ADMY2020-21ACTFormat'!J14,'[1]PROJECTD.B1F2.Y2021-22Format'!J14)</f>
        <v>495</v>
      </c>
      <c r="K14" s="22">
        <f>IF('[1]Higher of'!$C15="A",'[1]B1F2ADMY2020-21ACTFormat'!K14,'[1]PROJECTD.B1F2.Y2021-22Format'!K14)</f>
        <v>522</v>
      </c>
      <c r="L14" s="22">
        <f>IF('[1]Higher of'!$C15="A",'[1]B1F2ADMY2020-21ACTFormat'!L14,'[1]PROJECTD.B1F2.Y2021-22Format'!L14)</f>
        <v>540</v>
      </c>
      <c r="M14" s="22">
        <f>IF('[1]Higher of'!$C15="A",'[1]B1F2ADMY2020-21ACTFormat'!M14,'[1]PROJECTD.B1F2.Y2021-22Format'!M14)</f>
        <v>522</v>
      </c>
      <c r="N14" s="22">
        <f>IF('[1]Higher of'!$C15="A",'[1]B1F2ADMY2020-21ACTFormat'!N14,'[1]PROJECTD.B1F2.Y2021-22Format'!N14)</f>
        <v>465</v>
      </c>
      <c r="O14" s="22">
        <f>IF('[1]Higher of'!$C15="A",'[1]B1F2ADMY2020-21ACTFormat'!O14,'[1]PROJECTD.B1F2.Y2021-22Format'!O14)</f>
        <v>484</v>
      </c>
      <c r="P14" s="298">
        <f t="shared" si="0"/>
        <v>6212</v>
      </c>
    </row>
    <row r="15" spans="1:16">
      <c r="A15" s="297" t="s">
        <v>60</v>
      </c>
      <c r="B15" s="297" t="s">
        <v>61</v>
      </c>
      <c r="C15" s="22">
        <f>IF('[1]Higher of'!$C16="A",'[1]B1F2ADMY2020-21ACTFormat'!C15,'[1]PROJECTD.B1F2.Y2021-22Format'!C15)</f>
        <v>115</v>
      </c>
      <c r="D15" s="22">
        <f>IF('[1]Higher of'!$C16="A",'[1]B1F2ADMY2020-21ACTFormat'!D15,'[1]PROJECTD.B1F2.Y2021-22Format'!D15)</f>
        <v>140</v>
      </c>
      <c r="E15" s="22">
        <f>IF('[1]Higher of'!$C16="A",'[1]B1F2ADMY2020-21ACTFormat'!E15,'[1]PROJECTD.B1F2.Y2021-22Format'!E15)</f>
        <v>125</v>
      </c>
      <c r="F15" s="22">
        <f>IF('[1]Higher of'!$C16="A",'[1]B1F2ADMY2020-21ACTFormat'!F15,'[1]PROJECTD.B1F2.Y2021-22Format'!F15)</f>
        <v>134</v>
      </c>
      <c r="G15" s="22">
        <f>IF('[1]Higher of'!$C16="A",'[1]B1F2ADMY2020-21ACTFormat'!G15,'[1]PROJECTD.B1F2.Y2021-22Format'!G15)</f>
        <v>150</v>
      </c>
      <c r="H15" s="22">
        <f>IF('[1]Higher of'!$C16="A",'[1]B1F2ADMY2020-21ACTFormat'!H15,'[1]PROJECTD.B1F2.Y2021-22Format'!H15)</f>
        <v>141</v>
      </c>
      <c r="I15" s="22">
        <f>IF('[1]Higher of'!$C16="A",'[1]B1F2ADMY2020-21ACTFormat'!I15,'[1]PROJECTD.B1F2.Y2021-22Format'!I15)</f>
        <v>174</v>
      </c>
      <c r="J15" s="22">
        <f>IF('[1]Higher of'!$C16="A",'[1]B1F2ADMY2020-21ACTFormat'!J15,'[1]PROJECTD.B1F2.Y2021-22Format'!J15)</f>
        <v>157</v>
      </c>
      <c r="K15" s="22">
        <f>IF('[1]Higher of'!$C16="A",'[1]B1F2ADMY2020-21ACTFormat'!K15,'[1]PROJECTD.B1F2.Y2021-22Format'!K15)</f>
        <v>149</v>
      </c>
      <c r="L15" s="22">
        <f>IF('[1]Higher of'!$C16="A",'[1]B1F2ADMY2020-21ACTFormat'!L15,'[1]PROJECTD.B1F2.Y2021-22Format'!L15)</f>
        <v>189</v>
      </c>
      <c r="M15" s="22">
        <f>IF('[1]Higher of'!$C16="A",'[1]B1F2ADMY2020-21ACTFormat'!M15,'[1]PROJECTD.B1F2.Y2021-22Format'!M15)</f>
        <v>157</v>
      </c>
      <c r="N15" s="22">
        <f>IF('[1]Higher of'!$C16="A",'[1]B1F2ADMY2020-21ACTFormat'!N15,'[1]PROJECTD.B1F2.Y2021-22Format'!N15)</f>
        <v>155</v>
      </c>
      <c r="O15" s="22">
        <f>IF('[1]Higher of'!$C16="A",'[1]B1F2ADMY2020-21ACTFormat'!O15,'[1]PROJECTD.B1F2.Y2021-22Format'!O15)</f>
        <v>131</v>
      </c>
      <c r="P15" s="298">
        <f t="shared" si="0"/>
        <v>1917</v>
      </c>
    </row>
    <row r="16" spans="1:16">
      <c r="A16" s="297" t="s">
        <v>62</v>
      </c>
      <c r="B16" s="297" t="s">
        <v>63</v>
      </c>
      <c r="C16" s="22">
        <f>IF('[1]Higher of'!$C17="A",'[1]B1F2ADMY2020-21ACTFormat'!C16,'[1]PROJECTD.B1F2.Y2021-22Format'!C16)</f>
        <v>251</v>
      </c>
      <c r="D16" s="22">
        <f>IF('[1]Higher of'!$C17="A",'[1]B1F2ADMY2020-21ACTFormat'!D16,'[1]PROJECTD.B1F2.Y2021-22Format'!D16)</f>
        <v>279</v>
      </c>
      <c r="E16" s="22">
        <f>IF('[1]Higher of'!$C17="A",'[1]B1F2ADMY2020-21ACTFormat'!E16,'[1]PROJECTD.B1F2.Y2021-22Format'!E16)</f>
        <v>295</v>
      </c>
      <c r="F16" s="22">
        <f>IF('[1]Higher of'!$C17="A",'[1]B1F2ADMY2020-21ACTFormat'!F16,'[1]PROJECTD.B1F2.Y2021-22Format'!F16)</f>
        <v>255</v>
      </c>
      <c r="G16" s="22">
        <f>IF('[1]Higher of'!$C17="A",'[1]B1F2ADMY2020-21ACTFormat'!G16,'[1]PROJECTD.B1F2.Y2021-22Format'!G16)</f>
        <v>265</v>
      </c>
      <c r="H16" s="22">
        <f>IF('[1]Higher of'!$C17="A",'[1]B1F2ADMY2020-21ACTFormat'!H16,'[1]PROJECTD.B1F2.Y2021-22Format'!H16)</f>
        <v>281</v>
      </c>
      <c r="I16" s="22">
        <f>IF('[1]Higher of'!$C17="A",'[1]B1F2ADMY2020-21ACTFormat'!I16,'[1]PROJECTD.B1F2.Y2021-22Format'!I16)</f>
        <v>295</v>
      </c>
      <c r="J16" s="22">
        <f>IF('[1]Higher of'!$C17="A",'[1]B1F2ADMY2020-21ACTFormat'!J16,'[1]PROJECTD.B1F2.Y2021-22Format'!J16)</f>
        <v>284</v>
      </c>
      <c r="K16" s="22">
        <f>IF('[1]Higher of'!$C17="A",'[1]B1F2ADMY2020-21ACTFormat'!K16,'[1]PROJECTD.B1F2.Y2021-22Format'!K16)</f>
        <v>347</v>
      </c>
      <c r="L16" s="22">
        <f>IF('[1]Higher of'!$C17="A",'[1]B1F2ADMY2020-21ACTFormat'!L16,'[1]PROJECTD.B1F2.Y2021-22Format'!L16)</f>
        <v>355</v>
      </c>
      <c r="M16" s="22">
        <f>IF('[1]Higher of'!$C17="A",'[1]B1F2ADMY2020-21ACTFormat'!M16,'[1]PROJECTD.B1F2.Y2021-22Format'!M16)</f>
        <v>366</v>
      </c>
      <c r="N16" s="22">
        <f>IF('[1]Higher of'!$C17="A",'[1]B1F2ADMY2020-21ACTFormat'!N16,'[1]PROJECTD.B1F2.Y2021-22Format'!N16)</f>
        <v>346</v>
      </c>
      <c r="O16" s="22">
        <f>IF('[1]Higher of'!$C17="A",'[1]B1F2ADMY2020-21ACTFormat'!O16,'[1]PROJECTD.B1F2.Y2021-22Format'!O16)</f>
        <v>303</v>
      </c>
      <c r="P16" s="298">
        <f t="shared" si="0"/>
        <v>3922</v>
      </c>
    </row>
    <row r="17" spans="1:16">
      <c r="A17" s="297" t="s">
        <v>64</v>
      </c>
      <c r="B17" s="297" t="s">
        <v>65</v>
      </c>
      <c r="C17" s="22">
        <f>IF('[1]Higher of'!$C18="A",'[1]B1F2ADMY2020-21ACTFormat'!C17,'[1]PROJECTD.B1F2.Y2021-22Format'!C17)</f>
        <v>851</v>
      </c>
      <c r="D17" s="22">
        <f>IF('[1]Higher of'!$C18="A",'[1]B1F2ADMY2020-21ACTFormat'!D17,'[1]PROJECTD.B1F2.Y2021-22Format'!D17)</f>
        <v>840</v>
      </c>
      <c r="E17" s="22">
        <f>IF('[1]Higher of'!$C18="A",'[1]B1F2ADMY2020-21ACTFormat'!E17,'[1]PROJECTD.B1F2.Y2021-22Format'!E17)</f>
        <v>872</v>
      </c>
      <c r="F17" s="22">
        <f>IF('[1]Higher of'!$C18="A",'[1]B1F2ADMY2020-21ACTFormat'!F17,'[1]PROJECTD.B1F2.Y2021-22Format'!F17)</f>
        <v>858</v>
      </c>
      <c r="G17" s="22">
        <f>IF('[1]Higher of'!$C18="A",'[1]B1F2ADMY2020-21ACTFormat'!G17,'[1]PROJECTD.B1F2.Y2021-22Format'!G17)</f>
        <v>915</v>
      </c>
      <c r="H17" s="22">
        <f>IF('[1]Higher of'!$C18="A",'[1]B1F2ADMY2020-21ACTFormat'!H17,'[1]PROJECTD.B1F2.Y2021-22Format'!H17)</f>
        <v>965</v>
      </c>
      <c r="I17" s="22">
        <f>IF('[1]Higher of'!$C18="A",'[1]B1F2ADMY2020-21ACTFormat'!I17,'[1]PROJECTD.B1F2.Y2021-22Format'!I17)</f>
        <v>1046</v>
      </c>
      <c r="J17" s="22">
        <f>IF('[1]Higher of'!$C18="A",'[1]B1F2ADMY2020-21ACTFormat'!J17,'[1]PROJECTD.B1F2.Y2021-22Format'!J17)</f>
        <v>1080</v>
      </c>
      <c r="K17" s="22">
        <f>IF('[1]Higher of'!$C18="A",'[1]B1F2ADMY2020-21ACTFormat'!K17,'[1]PROJECTD.B1F2.Y2021-22Format'!K17)</f>
        <v>1116</v>
      </c>
      <c r="L17" s="22">
        <f>IF('[1]Higher of'!$C18="A",'[1]B1F2ADMY2020-21ACTFormat'!L17,'[1]PROJECTD.B1F2.Y2021-22Format'!L17)</f>
        <v>1235</v>
      </c>
      <c r="M17" s="22">
        <f>IF('[1]Higher of'!$C18="A",'[1]B1F2ADMY2020-21ACTFormat'!M17,'[1]PROJECTD.B1F2.Y2021-22Format'!M17)</f>
        <v>1106</v>
      </c>
      <c r="N17" s="22">
        <f>IF('[1]Higher of'!$C18="A",'[1]B1F2ADMY2020-21ACTFormat'!N17,'[1]PROJECTD.B1F2.Y2021-22Format'!N17)</f>
        <v>879</v>
      </c>
      <c r="O17" s="22">
        <f>IF('[1]Higher of'!$C18="A",'[1]B1F2ADMY2020-21ACTFormat'!O17,'[1]PROJECTD.B1F2.Y2021-22Format'!O17)</f>
        <v>990</v>
      </c>
      <c r="P17" s="298">
        <f t="shared" si="0"/>
        <v>12753</v>
      </c>
    </row>
    <row r="18" spans="1:16">
      <c r="A18" s="297" t="s">
        <v>66</v>
      </c>
      <c r="B18" s="297" t="s">
        <v>67</v>
      </c>
      <c r="C18" s="22">
        <f>IF('[1]Higher of'!$C19="A",'[1]B1F2ADMY2020-21ACTFormat'!C18,'[1]PROJECTD.B1F2.Y2021-22Format'!C18)</f>
        <v>1711</v>
      </c>
      <c r="D18" s="22">
        <f>IF('[1]Higher of'!$C19="A",'[1]B1F2ADMY2020-21ACTFormat'!D18,'[1]PROJECTD.B1F2.Y2021-22Format'!D18)</f>
        <v>1812</v>
      </c>
      <c r="E18" s="22">
        <f>IF('[1]Higher of'!$C19="A",'[1]B1F2ADMY2020-21ACTFormat'!E18,'[1]PROJECTD.B1F2.Y2021-22Format'!E18)</f>
        <v>1702</v>
      </c>
      <c r="F18" s="22">
        <f>IF('[1]Higher of'!$C19="A",'[1]B1F2ADMY2020-21ACTFormat'!F18,'[1]PROJECTD.B1F2.Y2021-22Format'!F18)</f>
        <v>1720</v>
      </c>
      <c r="G18" s="22">
        <f>IF('[1]Higher of'!$C19="A",'[1]B1F2ADMY2020-21ACTFormat'!G18,'[1]PROJECTD.B1F2.Y2021-22Format'!G18)</f>
        <v>1773</v>
      </c>
      <c r="H18" s="22">
        <f>IF('[1]Higher of'!$C19="A",'[1]B1F2ADMY2020-21ACTFormat'!H18,'[1]PROJECTD.B1F2.Y2021-22Format'!H18)</f>
        <v>1691</v>
      </c>
      <c r="I18" s="22">
        <f>IF('[1]Higher of'!$C19="A",'[1]B1F2ADMY2020-21ACTFormat'!I18,'[1]PROJECTD.B1F2.Y2021-22Format'!I18)</f>
        <v>1736</v>
      </c>
      <c r="J18" s="22">
        <f>IF('[1]Higher of'!$C19="A",'[1]B1F2ADMY2020-21ACTFormat'!J18,'[1]PROJECTD.B1F2.Y2021-22Format'!J18)</f>
        <v>1908</v>
      </c>
      <c r="K18" s="22">
        <f>IF('[1]Higher of'!$C19="A",'[1]B1F2ADMY2020-21ACTFormat'!K18,'[1]PROJECTD.B1F2.Y2021-22Format'!K18)</f>
        <v>1897</v>
      </c>
      <c r="L18" s="22">
        <f>IF('[1]Higher of'!$C19="A",'[1]B1F2ADMY2020-21ACTFormat'!L18,'[1]PROJECTD.B1F2.Y2021-22Format'!L18)</f>
        <v>2044</v>
      </c>
      <c r="M18" s="22">
        <f>IF('[1]Higher of'!$C19="A",'[1]B1F2ADMY2020-21ACTFormat'!M18,'[1]PROJECTD.B1F2.Y2021-22Format'!M18)</f>
        <v>1892</v>
      </c>
      <c r="N18" s="22">
        <f>IF('[1]Higher of'!$C19="A",'[1]B1F2ADMY2020-21ACTFormat'!N18,'[1]PROJECTD.B1F2.Y2021-22Format'!N18)</f>
        <v>1771</v>
      </c>
      <c r="O18" s="22">
        <f>IF('[1]Higher of'!$C19="A",'[1]B1F2ADMY2020-21ACTFormat'!O18,'[1]PROJECTD.B1F2.Y2021-22Format'!O18)</f>
        <v>1682</v>
      </c>
      <c r="P18" s="298">
        <f t="shared" si="0"/>
        <v>23339</v>
      </c>
    </row>
    <row r="19" spans="1:16">
      <c r="A19" s="297" t="s">
        <v>68</v>
      </c>
      <c r="B19" s="297" t="s">
        <v>69</v>
      </c>
      <c r="C19" s="22">
        <f>IF('[1]Higher of'!$C20="A",'[1]B1F2ADMY2020-21ACTFormat'!C19,'[1]PROJECTD.B1F2.Y2021-22Format'!C19)</f>
        <v>356</v>
      </c>
      <c r="D19" s="22">
        <f>IF('[1]Higher of'!$C20="A",'[1]B1F2ADMY2020-21ACTFormat'!D19,'[1]PROJECTD.B1F2.Y2021-22Format'!D19)</f>
        <v>323</v>
      </c>
      <c r="E19" s="22">
        <f>IF('[1]Higher of'!$C20="A",'[1]B1F2ADMY2020-21ACTFormat'!E19,'[1]PROJECTD.B1F2.Y2021-22Format'!E19)</f>
        <v>316</v>
      </c>
      <c r="F19" s="22">
        <f>IF('[1]Higher of'!$C20="A",'[1]B1F2ADMY2020-21ACTFormat'!F19,'[1]PROJECTD.B1F2.Y2021-22Format'!F19)</f>
        <v>366</v>
      </c>
      <c r="G19" s="22">
        <f>IF('[1]Higher of'!$C20="A",'[1]B1F2ADMY2020-21ACTFormat'!G19,'[1]PROJECTD.B1F2.Y2021-22Format'!G19)</f>
        <v>348</v>
      </c>
      <c r="H19" s="22">
        <f>IF('[1]Higher of'!$C20="A",'[1]B1F2ADMY2020-21ACTFormat'!H19,'[1]PROJECTD.B1F2.Y2021-22Format'!H19)</f>
        <v>318</v>
      </c>
      <c r="I19" s="22">
        <f>IF('[1]Higher of'!$C20="A",'[1]B1F2ADMY2020-21ACTFormat'!I19,'[1]PROJECTD.B1F2.Y2021-22Format'!I19)</f>
        <v>347</v>
      </c>
      <c r="J19" s="22">
        <f>IF('[1]Higher of'!$C20="A",'[1]B1F2ADMY2020-21ACTFormat'!J19,'[1]PROJECTD.B1F2.Y2021-22Format'!J19)</f>
        <v>331</v>
      </c>
      <c r="K19" s="22">
        <f>IF('[1]Higher of'!$C20="A",'[1]B1F2ADMY2020-21ACTFormat'!K19,'[1]PROJECTD.B1F2.Y2021-22Format'!K19)</f>
        <v>333</v>
      </c>
      <c r="L19" s="22">
        <f>IF('[1]Higher of'!$C20="A",'[1]B1F2ADMY2020-21ACTFormat'!L19,'[1]PROJECTD.B1F2.Y2021-22Format'!L19)</f>
        <v>416</v>
      </c>
      <c r="M19" s="22">
        <f>IF('[1]Higher of'!$C20="A",'[1]B1F2ADMY2020-21ACTFormat'!M19,'[1]PROJECTD.B1F2.Y2021-22Format'!M19)</f>
        <v>419</v>
      </c>
      <c r="N19" s="22">
        <f>IF('[1]Higher of'!$C20="A",'[1]B1F2ADMY2020-21ACTFormat'!N19,'[1]PROJECTD.B1F2.Y2021-22Format'!N19)</f>
        <v>369</v>
      </c>
      <c r="O19" s="22">
        <f>IF('[1]Higher of'!$C20="A",'[1]B1F2ADMY2020-21ACTFormat'!O19,'[1]PROJECTD.B1F2.Y2021-22Format'!O19)</f>
        <v>315</v>
      </c>
      <c r="P19" s="298">
        <f t="shared" si="0"/>
        <v>4557</v>
      </c>
    </row>
    <row r="20" spans="1:16">
      <c r="A20" s="297" t="s">
        <v>70</v>
      </c>
      <c r="B20" s="297" t="s">
        <v>71</v>
      </c>
      <c r="C20" s="22">
        <f>IF('[1]Higher of'!$C21="A",'[1]B1F2ADMY2020-21ACTFormat'!C20,'[1]PROJECTD.B1F2.Y2021-22Format'!C20)</f>
        <v>825</v>
      </c>
      <c r="D20" s="22">
        <f>IF('[1]Higher of'!$C21="A",'[1]B1F2ADMY2020-21ACTFormat'!D20,'[1]PROJECTD.B1F2.Y2021-22Format'!D20)</f>
        <v>816</v>
      </c>
      <c r="E20" s="22">
        <f>IF('[1]Higher of'!$C21="A",'[1]B1F2ADMY2020-21ACTFormat'!E20,'[1]PROJECTD.B1F2.Y2021-22Format'!E20)</f>
        <v>845</v>
      </c>
      <c r="F20" s="22">
        <f>IF('[1]Higher of'!$C21="A",'[1]B1F2ADMY2020-21ACTFormat'!F20,'[1]PROJECTD.B1F2.Y2021-22Format'!F20)</f>
        <v>841</v>
      </c>
      <c r="G20" s="22">
        <f>IF('[1]Higher of'!$C21="A",'[1]B1F2ADMY2020-21ACTFormat'!G20,'[1]PROJECTD.B1F2.Y2021-22Format'!G20)</f>
        <v>846</v>
      </c>
      <c r="H20" s="22">
        <f>IF('[1]Higher of'!$C21="A",'[1]B1F2ADMY2020-21ACTFormat'!H20,'[1]PROJECTD.B1F2.Y2021-22Format'!H20)</f>
        <v>865</v>
      </c>
      <c r="I20" s="22">
        <f>IF('[1]Higher of'!$C21="A",'[1]B1F2ADMY2020-21ACTFormat'!I20,'[1]PROJECTD.B1F2.Y2021-22Format'!I20)</f>
        <v>914</v>
      </c>
      <c r="J20" s="22">
        <f>IF('[1]Higher of'!$C21="A",'[1]B1F2ADMY2020-21ACTFormat'!J20,'[1]PROJECTD.B1F2.Y2021-22Format'!J20)</f>
        <v>1005</v>
      </c>
      <c r="K20" s="22">
        <f>IF('[1]Higher of'!$C21="A",'[1]B1F2ADMY2020-21ACTFormat'!K20,'[1]PROJECTD.B1F2.Y2021-22Format'!K20)</f>
        <v>982</v>
      </c>
      <c r="L20" s="22">
        <f>IF('[1]Higher of'!$C21="A",'[1]B1F2ADMY2020-21ACTFormat'!L20,'[1]PROJECTD.B1F2.Y2021-22Format'!L20)</f>
        <v>1031</v>
      </c>
      <c r="M20" s="22">
        <f>IF('[1]Higher of'!$C21="A",'[1]B1F2ADMY2020-21ACTFormat'!M20,'[1]PROJECTD.B1F2.Y2021-22Format'!M20)</f>
        <v>996</v>
      </c>
      <c r="N20" s="22">
        <f>IF('[1]Higher of'!$C21="A",'[1]B1F2ADMY2020-21ACTFormat'!N20,'[1]PROJECTD.B1F2.Y2021-22Format'!N20)</f>
        <v>838</v>
      </c>
      <c r="O20" s="22">
        <f>IF('[1]Higher of'!$C21="A",'[1]B1F2ADMY2020-21ACTFormat'!O20,'[1]PROJECTD.B1F2.Y2021-22Format'!O20)</f>
        <v>897</v>
      </c>
      <c r="P20" s="298">
        <f t="shared" si="0"/>
        <v>11701</v>
      </c>
    </row>
    <row r="21" spans="1:16">
      <c r="A21" s="297" t="s">
        <v>72</v>
      </c>
      <c r="B21" s="297" t="s">
        <v>73</v>
      </c>
      <c r="C21" s="22">
        <f>IF('[1]Higher of'!$C22="A",'[1]B1F2ADMY2020-21ACTFormat'!C21,'[1]PROJECTD.B1F2.Y2021-22Format'!C21)</f>
        <v>2217</v>
      </c>
      <c r="D21" s="22">
        <f>IF('[1]Higher of'!$C22="A",'[1]B1F2ADMY2020-21ACTFormat'!D21,'[1]PROJECTD.B1F2.Y2021-22Format'!D21)</f>
        <v>2286</v>
      </c>
      <c r="E21" s="22">
        <f>IF('[1]Higher of'!$C22="A",'[1]B1F2ADMY2020-21ACTFormat'!E21,'[1]PROJECTD.B1F2.Y2021-22Format'!E21)</f>
        <v>2430</v>
      </c>
      <c r="F21" s="22">
        <f>IF('[1]Higher of'!$C22="A",'[1]B1F2ADMY2020-21ACTFormat'!F21,'[1]PROJECTD.B1F2.Y2021-22Format'!F21)</f>
        <v>2506</v>
      </c>
      <c r="G21" s="22">
        <f>IF('[1]Higher of'!$C22="A",'[1]B1F2ADMY2020-21ACTFormat'!G21,'[1]PROJECTD.B1F2.Y2021-22Format'!G21)</f>
        <v>2442</v>
      </c>
      <c r="H21" s="22">
        <f>IF('[1]Higher of'!$C22="A",'[1]B1F2ADMY2020-21ACTFormat'!H21,'[1]PROJECTD.B1F2.Y2021-22Format'!H21)</f>
        <v>2558</v>
      </c>
      <c r="I21" s="22">
        <f>IF('[1]Higher of'!$C22="A",'[1]B1F2ADMY2020-21ACTFormat'!I21,'[1]PROJECTD.B1F2.Y2021-22Format'!I21)</f>
        <v>2884</v>
      </c>
      <c r="J21" s="22">
        <f>IF('[1]Higher of'!$C22="A",'[1]B1F2ADMY2020-21ACTFormat'!J21,'[1]PROJECTD.B1F2.Y2021-22Format'!J21)</f>
        <v>2909</v>
      </c>
      <c r="K21" s="22">
        <f>IF('[1]Higher of'!$C22="A",'[1]B1F2ADMY2020-21ACTFormat'!K21,'[1]PROJECTD.B1F2.Y2021-22Format'!K21)</f>
        <v>2983</v>
      </c>
      <c r="L21" s="22">
        <f>IF('[1]Higher of'!$C22="A",'[1]B1F2ADMY2020-21ACTFormat'!L21,'[1]PROJECTD.B1F2.Y2021-22Format'!L21)</f>
        <v>3020</v>
      </c>
      <c r="M21" s="22">
        <f>IF('[1]Higher of'!$C22="A",'[1]B1F2ADMY2020-21ACTFormat'!M21,'[1]PROJECTD.B1F2.Y2021-22Format'!M21)</f>
        <v>2955</v>
      </c>
      <c r="N21" s="22">
        <f>IF('[1]Higher of'!$C22="A",'[1]B1F2ADMY2020-21ACTFormat'!N21,'[1]PROJECTD.B1F2.Y2021-22Format'!N21)</f>
        <v>2568</v>
      </c>
      <c r="O21" s="22">
        <f>IF('[1]Higher of'!$C22="A",'[1]B1F2ADMY2020-21ACTFormat'!O21,'[1]PROJECTD.B1F2.Y2021-22Format'!O21)</f>
        <v>2582</v>
      </c>
      <c r="P21" s="298">
        <f t="shared" si="0"/>
        <v>34340</v>
      </c>
    </row>
    <row r="22" spans="1:16">
      <c r="A22" s="297" t="s">
        <v>74</v>
      </c>
      <c r="B22" s="297" t="s">
        <v>75</v>
      </c>
      <c r="C22" s="22">
        <f>IF('[1]Higher of'!$C23="A",'[1]B1F2ADMY2020-21ACTFormat'!C22,'[1]PROJECTD.B1F2.Y2021-22Format'!C22)</f>
        <v>403</v>
      </c>
      <c r="D22" s="22">
        <f>IF('[1]Higher of'!$C23="A",'[1]B1F2ADMY2020-21ACTFormat'!D22,'[1]PROJECTD.B1F2.Y2021-22Format'!D22)</f>
        <v>434</v>
      </c>
      <c r="E22" s="22">
        <f>IF('[1]Higher of'!$C23="A",'[1]B1F2ADMY2020-21ACTFormat'!E22,'[1]PROJECTD.B1F2.Y2021-22Format'!E22)</f>
        <v>396</v>
      </c>
      <c r="F22" s="22">
        <f>IF('[1]Higher of'!$C23="A",'[1]B1F2ADMY2020-21ACTFormat'!F22,'[1]PROJECTD.B1F2.Y2021-22Format'!F22)</f>
        <v>395</v>
      </c>
      <c r="G22" s="22">
        <f>IF('[1]Higher of'!$C23="A",'[1]B1F2ADMY2020-21ACTFormat'!G22,'[1]PROJECTD.B1F2.Y2021-22Format'!G22)</f>
        <v>413</v>
      </c>
      <c r="H22" s="22">
        <f>IF('[1]Higher of'!$C23="A",'[1]B1F2ADMY2020-21ACTFormat'!H22,'[1]PROJECTD.B1F2.Y2021-22Format'!H22)</f>
        <v>428</v>
      </c>
      <c r="I22" s="22">
        <f>IF('[1]Higher of'!$C23="A",'[1]B1F2ADMY2020-21ACTFormat'!I22,'[1]PROJECTD.B1F2.Y2021-22Format'!I22)</f>
        <v>447</v>
      </c>
      <c r="J22" s="22">
        <f>IF('[1]Higher of'!$C23="A",'[1]B1F2ADMY2020-21ACTFormat'!J22,'[1]PROJECTD.B1F2.Y2021-22Format'!J22)</f>
        <v>464</v>
      </c>
      <c r="K22" s="22">
        <f>IF('[1]Higher of'!$C23="A",'[1]B1F2ADMY2020-21ACTFormat'!K22,'[1]PROJECTD.B1F2.Y2021-22Format'!K22)</f>
        <v>461</v>
      </c>
      <c r="L22" s="22">
        <f>IF('[1]Higher of'!$C23="A",'[1]B1F2ADMY2020-21ACTFormat'!L22,'[1]PROJECTD.B1F2.Y2021-22Format'!L22)</f>
        <v>459</v>
      </c>
      <c r="M22" s="22">
        <f>IF('[1]Higher of'!$C23="A",'[1]B1F2ADMY2020-21ACTFormat'!M22,'[1]PROJECTD.B1F2.Y2021-22Format'!M22)</f>
        <v>437</v>
      </c>
      <c r="N22" s="22">
        <f>IF('[1]Higher of'!$C23="A",'[1]B1F2ADMY2020-21ACTFormat'!N22,'[1]PROJECTD.B1F2.Y2021-22Format'!N22)</f>
        <v>362</v>
      </c>
      <c r="O22" s="22">
        <f>IF('[1]Higher of'!$C23="A",'[1]B1F2ADMY2020-21ACTFormat'!O22,'[1]PROJECTD.B1F2.Y2021-22Format'!O22)</f>
        <v>355</v>
      </c>
      <c r="P22" s="298">
        <f t="shared" si="0"/>
        <v>5454</v>
      </c>
    </row>
    <row r="23" spans="1:16">
      <c r="A23" s="297" t="s">
        <v>76</v>
      </c>
      <c r="B23" s="297" t="s">
        <v>77</v>
      </c>
      <c r="C23" s="22">
        <f>IF('[1]Higher of'!$C24="A",'[1]B1F2ADMY2020-21ACTFormat'!C23,'[1]PROJECTD.B1F2.Y2021-22Format'!C23)</f>
        <v>747</v>
      </c>
      <c r="D23" s="22">
        <f>IF('[1]Higher of'!$C24="A",'[1]B1F2ADMY2020-21ACTFormat'!D23,'[1]PROJECTD.B1F2.Y2021-22Format'!D23)</f>
        <v>784</v>
      </c>
      <c r="E23" s="22">
        <f>IF('[1]Higher of'!$C24="A",'[1]B1F2ADMY2020-21ACTFormat'!E23,'[1]PROJECTD.B1F2.Y2021-22Format'!E23)</f>
        <v>800</v>
      </c>
      <c r="F23" s="22">
        <f>IF('[1]Higher of'!$C24="A",'[1]B1F2ADMY2020-21ACTFormat'!F23,'[1]PROJECTD.B1F2.Y2021-22Format'!F23)</f>
        <v>793</v>
      </c>
      <c r="G23" s="22">
        <f>IF('[1]Higher of'!$C24="A",'[1]B1F2ADMY2020-21ACTFormat'!G23,'[1]PROJECTD.B1F2.Y2021-22Format'!G23)</f>
        <v>775</v>
      </c>
      <c r="H23" s="22">
        <f>IF('[1]Higher of'!$C24="A",'[1]B1F2ADMY2020-21ACTFormat'!H23,'[1]PROJECTD.B1F2.Y2021-22Format'!H23)</f>
        <v>796</v>
      </c>
      <c r="I23" s="22">
        <f>IF('[1]Higher of'!$C24="A",'[1]B1F2ADMY2020-21ACTFormat'!I23,'[1]PROJECTD.B1F2.Y2021-22Format'!I23)</f>
        <v>846</v>
      </c>
      <c r="J23" s="22">
        <f>IF('[1]Higher of'!$C24="A",'[1]B1F2ADMY2020-21ACTFormat'!J23,'[1]PROJECTD.B1F2.Y2021-22Format'!J23)</f>
        <v>921</v>
      </c>
      <c r="K23" s="22">
        <f>IF('[1]Higher of'!$C24="A",'[1]B1F2ADMY2020-21ACTFormat'!K23,'[1]PROJECTD.B1F2.Y2021-22Format'!K23)</f>
        <v>978</v>
      </c>
      <c r="L23" s="22">
        <f>IF('[1]Higher of'!$C24="A",'[1]B1F2ADMY2020-21ACTFormat'!L23,'[1]PROJECTD.B1F2.Y2021-22Format'!L23)</f>
        <v>958</v>
      </c>
      <c r="M23" s="22">
        <f>IF('[1]Higher of'!$C24="A",'[1]B1F2ADMY2020-21ACTFormat'!M23,'[1]PROJECTD.B1F2.Y2021-22Format'!M23)</f>
        <v>901</v>
      </c>
      <c r="N23" s="22">
        <f>IF('[1]Higher of'!$C24="A",'[1]B1F2ADMY2020-21ACTFormat'!N23,'[1]PROJECTD.B1F2.Y2021-22Format'!N23)</f>
        <v>854</v>
      </c>
      <c r="O23" s="22">
        <f>IF('[1]Higher of'!$C24="A",'[1]B1F2ADMY2020-21ACTFormat'!O23,'[1]PROJECTD.B1F2.Y2021-22Format'!O23)</f>
        <v>926</v>
      </c>
      <c r="P23" s="298">
        <f t="shared" si="0"/>
        <v>11079</v>
      </c>
    </row>
    <row r="24" spans="1:16">
      <c r="A24" s="297" t="s">
        <v>78</v>
      </c>
      <c r="B24" s="297" t="s">
        <v>79</v>
      </c>
      <c r="C24" s="22">
        <f>IF('[1]Higher of'!$C25="A",'[1]B1F2ADMY2020-21ACTFormat'!C24,'[1]PROJECTD.B1F2.Y2021-22Format'!C24)</f>
        <v>123</v>
      </c>
      <c r="D24" s="22">
        <f>IF('[1]Higher of'!$C25="A",'[1]B1F2ADMY2020-21ACTFormat'!D24,'[1]PROJECTD.B1F2.Y2021-22Format'!D24)</f>
        <v>129</v>
      </c>
      <c r="E24" s="22">
        <f>IF('[1]Higher of'!$C25="A",'[1]B1F2ADMY2020-21ACTFormat'!E24,'[1]PROJECTD.B1F2.Y2021-22Format'!E24)</f>
        <v>155</v>
      </c>
      <c r="F24" s="22">
        <f>IF('[1]Higher of'!$C25="A",'[1]B1F2ADMY2020-21ACTFormat'!F24,'[1]PROJECTD.B1F2.Y2021-22Format'!F24)</f>
        <v>130</v>
      </c>
      <c r="G24" s="22">
        <f>IF('[1]Higher of'!$C25="A",'[1]B1F2ADMY2020-21ACTFormat'!G24,'[1]PROJECTD.B1F2.Y2021-22Format'!G24)</f>
        <v>125</v>
      </c>
      <c r="H24" s="22">
        <f>IF('[1]Higher of'!$C25="A",'[1]B1F2ADMY2020-21ACTFormat'!H24,'[1]PROJECTD.B1F2.Y2021-22Format'!H24)</f>
        <v>118</v>
      </c>
      <c r="I24" s="22">
        <f>IF('[1]Higher of'!$C25="A",'[1]B1F2ADMY2020-21ACTFormat'!I24,'[1]PROJECTD.B1F2.Y2021-22Format'!I24)</f>
        <v>117</v>
      </c>
      <c r="J24" s="22">
        <f>IF('[1]Higher of'!$C25="A",'[1]B1F2ADMY2020-21ACTFormat'!J24,'[1]PROJECTD.B1F2.Y2021-22Format'!J24)</f>
        <v>144</v>
      </c>
      <c r="K24" s="22">
        <f>IF('[1]Higher of'!$C25="A",'[1]B1F2ADMY2020-21ACTFormat'!K24,'[1]PROJECTD.B1F2.Y2021-22Format'!K24)</f>
        <v>162</v>
      </c>
      <c r="L24" s="22">
        <f>IF('[1]Higher of'!$C25="A",'[1]B1F2ADMY2020-21ACTFormat'!L24,'[1]PROJECTD.B1F2.Y2021-22Format'!L24)</f>
        <v>191</v>
      </c>
      <c r="M24" s="22">
        <f>IF('[1]Higher of'!$C25="A",'[1]B1F2ADMY2020-21ACTFormat'!M24,'[1]PROJECTD.B1F2.Y2021-22Format'!M24)</f>
        <v>152</v>
      </c>
      <c r="N24" s="22">
        <f>IF('[1]Higher of'!$C25="A",'[1]B1F2ADMY2020-21ACTFormat'!N24,'[1]PROJECTD.B1F2.Y2021-22Format'!N24)</f>
        <v>143</v>
      </c>
      <c r="O24" s="22">
        <f>IF('[1]Higher of'!$C25="A",'[1]B1F2ADMY2020-21ACTFormat'!O24,'[1]PROJECTD.B1F2.Y2021-22Format'!O24)</f>
        <v>138</v>
      </c>
      <c r="P24" s="298">
        <f t="shared" si="0"/>
        <v>1827</v>
      </c>
    </row>
    <row r="25" spans="1:16">
      <c r="A25" s="297" t="s">
        <v>80</v>
      </c>
      <c r="B25" s="297" t="s">
        <v>81</v>
      </c>
      <c r="C25" s="22">
        <f>IF('[1]Higher of'!$C26="A",'[1]B1F2ADMY2020-21ACTFormat'!C25,'[1]PROJECTD.B1F2.Y2021-22Format'!C25)</f>
        <v>537</v>
      </c>
      <c r="D25" s="22">
        <f>IF('[1]Higher of'!$C26="A",'[1]B1F2ADMY2020-21ACTFormat'!D25,'[1]PROJECTD.B1F2.Y2021-22Format'!D25)</f>
        <v>530</v>
      </c>
      <c r="E25" s="22">
        <f>IF('[1]Higher of'!$C26="A",'[1]B1F2ADMY2020-21ACTFormat'!E25,'[1]PROJECTD.B1F2.Y2021-22Format'!E25)</f>
        <v>520</v>
      </c>
      <c r="F25" s="22">
        <f>IF('[1]Higher of'!$C26="A",'[1]B1F2ADMY2020-21ACTFormat'!F25,'[1]PROJECTD.B1F2.Y2021-22Format'!F25)</f>
        <v>604</v>
      </c>
      <c r="G25" s="22">
        <f>IF('[1]Higher of'!$C26="A",'[1]B1F2ADMY2020-21ACTFormat'!G25,'[1]PROJECTD.B1F2.Y2021-22Format'!G25)</f>
        <v>577</v>
      </c>
      <c r="H25" s="22">
        <f>IF('[1]Higher of'!$C26="A",'[1]B1F2ADMY2020-21ACTFormat'!H25,'[1]PROJECTD.B1F2.Y2021-22Format'!H25)</f>
        <v>616</v>
      </c>
      <c r="I25" s="22">
        <f>IF('[1]Higher of'!$C26="A",'[1]B1F2ADMY2020-21ACTFormat'!I25,'[1]PROJECTD.B1F2.Y2021-22Format'!I25)</f>
        <v>631</v>
      </c>
      <c r="J25" s="22">
        <f>IF('[1]Higher of'!$C26="A",'[1]B1F2ADMY2020-21ACTFormat'!J25,'[1]PROJECTD.B1F2.Y2021-22Format'!J25)</f>
        <v>667</v>
      </c>
      <c r="K25" s="22">
        <f>IF('[1]Higher of'!$C26="A",'[1]B1F2ADMY2020-21ACTFormat'!K25,'[1]PROJECTD.B1F2.Y2021-22Format'!K25)</f>
        <v>703</v>
      </c>
      <c r="L25" s="22">
        <f>IF('[1]Higher of'!$C26="A",'[1]B1F2ADMY2020-21ACTFormat'!L25,'[1]PROJECTD.B1F2.Y2021-22Format'!L25)</f>
        <v>726</v>
      </c>
      <c r="M25" s="22">
        <f>IF('[1]Higher of'!$C26="A",'[1]B1F2ADMY2020-21ACTFormat'!M25,'[1]PROJECTD.B1F2.Y2021-22Format'!M25)</f>
        <v>737</v>
      </c>
      <c r="N25" s="22">
        <f>IF('[1]Higher of'!$C26="A",'[1]B1F2ADMY2020-21ACTFormat'!N25,'[1]PROJECTD.B1F2.Y2021-22Format'!N25)</f>
        <v>612</v>
      </c>
      <c r="O25" s="22">
        <f>IF('[1]Higher of'!$C26="A",'[1]B1F2ADMY2020-21ACTFormat'!O25,'[1]PROJECTD.B1F2.Y2021-22Format'!O25)</f>
        <v>575</v>
      </c>
      <c r="P25" s="298">
        <f t="shared" si="0"/>
        <v>8035</v>
      </c>
    </row>
    <row r="26" spans="1:16">
      <c r="A26" s="297" t="s">
        <v>82</v>
      </c>
      <c r="B26" s="297" t="s">
        <v>83</v>
      </c>
      <c r="C26" s="22">
        <f>IF('[1]Higher of'!$C27="A",'[1]B1F2ADMY2020-21ACTFormat'!C26,'[1]PROJECTD.B1F2.Y2021-22Format'!C26)</f>
        <v>165</v>
      </c>
      <c r="D26" s="22">
        <f>IF('[1]Higher of'!$C27="A",'[1]B1F2ADMY2020-21ACTFormat'!D26,'[1]PROJECTD.B1F2.Y2021-22Format'!D26)</f>
        <v>174</v>
      </c>
      <c r="E26" s="22">
        <f>IF('[1]Higher of'!$C27="A",'[1]B1F2ADMY2020-21ACTFormat'!E26,'[1]PROJECTD.B1F2.Y2021-22Format'!E26)</f>
        <v>190</v>
      </c>
      <c r="F26" s="22">
        <f>IF('[1]Higher of'!$C27="A",'[1]B1F2ADMY2020-21ACTFormat'!F26,'[1]PROJECTD.B1F2.Y2021-22Format'!F26)</f>
        <v>168</v>
      </c>
      <c r="G26" s="22">
        <f>IF('[1]Higher of'!$C27="A",'[1]B1F2ADMY2020-21ACTFormat'!G26,'[1]PROJECTD.B1F2.Y2021-22Format'!G26)</f>
        <v>155</v>
      </c>
      <c r="H26" s="22">
        <f>IF('[1]Higher of'!$C27="A",'[1]B1F2ADMY2020-21ACTFormat'!H26,'[1]PROJECTD.B1F2.Y2021-22Format'!H26)</f>
        <v>180</v>
      </c>
      <c r="I26" s="22">
        <f>IF('[1]Higher of'!$C27="A",'[1]B1F2ADMY2020-21ACTFormat'!I26,'[1]PROJECTD.B1F2.Y2021-22Format'!I26)</f>
        <v>195</v>
      </c>
      <c r="J26" s="22">
        <f>IF('[1]Higher of'!$C27="A",'[1]B1F2ADMY2020-21ACTFormat'!J26,'[1]PROJECTD.B1F2.Y2021-22Format'!J26)</f>
        <v>191</v>
      </c>
      <c r="K26" s="22">
        <f>IF('[1]Higher of'!$C27="A",'[1]B1F2ADMY2020-21ACTFormat'!K26,'[1]PROJECTD.B1F2.Y2021-22Format'!K26)</f>
        <v>197</v>
      </c>
      <c r="L26" s="22">
        <f>IF('[1]Higher of'!$C27="A",'[1]B1F2ADMY2020-21ACTFormat'!L26,'[1]PROJECTD.B1F2.Y2021-22Format'!L26)</f>
        <v>181</v>
      </c>
      <c r="M26" s="22">
        <f>IF('[1]Higher of'!$C27="A",'[1]B1F2ADMY2020-21ACTFormat'!M26,'[1]PROJECTD.B1F2.Y2021-22Format'!M26)</f>
        <v>187</v>
      </c>
      <c r="N26" s="22">
        <f>IF('[1]Higher of'!$C27="A",'[1]B1F2ADMY2020-21ACTFormat'!N26,'[1]PROJECTD.B1F2.Y2021-22Format'!N26)</f>
        <v>166</v>
      </c>
      <c r="O26" s="22">
        <f>IF('[1]Higher of'!$C27="A",'[1]B1F2ADMY2020-21ACTFormat'!O26,'[1]PROJECTD.B1F2.Y2021-22Format'!O26)</f>
        <v>175</v>
      </c>
      <c r="P26" s="298">
        <f t="shared" si="0"/>
        <v>2324</v>
      </c>
    </row>
    <row r="27" spans="1:16">
      <c r="A27" s="297" t="s">
        <v>84</v>
      </c>
      <c r="B27" s="297" t="s">
        <v>85</v>
      </c>
      <c r="C27" s="22">
        <f>IF('[1]Higher of'!$C28="A",'[1]B1F2ADMY2020-21ACTFormat'!C27,'[1]PROJECTD.B1F2.Y2021-22Format'!C27)</f>
        <v>1103</v>
      </c>
      <c r="D27" s="22">
        <f>IF('[1]Higher of'!$C28="A",'[1]B1F2ADMY2020-21ACTFormat'!D27,'[1]PROJECTD.B1F2.Y2021-22Format'!D27)</f>
        <v>1158</v>
      </c>
      <c r="E27" s="22">
        <f>IF('[1]Higher of'!$C28="A",'[1]B1F2ADMY2020-21ACTFormat'!E27,'[1]PROJECTD.B1F2.Y2021-22Format'!E27)</f>
        <v>1090</v>
      </c>
      <c r="F27" s="22">
        <f>IF('[1]Higher of'!$C28="A",'[1]B1F2ADMY2020-21ACTFormat'!F27,'[1]PROJECTD.B1F2.Y2021-22Format'!F27)</f>
        <v>1198</v>
      </c>
      <c r="G27" s="22">
        <f>IF('[1]Higher of'!$C28="A",'[1]B1F2ADMY2020-21ACTFormat'!G27,'[1]PROJECTD.B1F2.Y2021-22Format'!G27)</f>
        <v>1149</v>
      </c>
      <c r="H27" s="22">
        <f>IF('[1]Higher of'!$C28="A",'[1]B1F2ADMY2020-21ACTFormat'!H27,'[1]PROJECTD.B1F2.Y2021-22Format'!H27)</f>
        <v>1119</v>
      </c>
      <c r="I27" s="22">
        <f>IF('[1]Higher of'!$C28="A",'[1]B1F2ADMY2020-21ACTFormat'!I27,'[1]PROJECTD.B1F2.Y2021-22Format'!I27)</f>
        <v>1249</v>
      </c>
      <c r="J27" s="22">
        <f>IF('[1]Higher of'!$C28="A",'[1]B1F2ADMY2020-21ACTFormat'!J27,'[1]PROJECTD.B1F2.Y2021-22Format'!J27)</f>
        <v>1273</v>
      </c>
      <c r="K27" s="22">
        <f>IF('[1]Higher of'!$C28="A",'[1]B1F2ADMY2020-21ACTFormat'!K27,'[1]PROJECTD.B1F2.Y2021-22Format'!K27)</f>
        <v>1327</v>
      </c>
      <c r="L27" s="22">
        <f>IF('[1]Higher of'!$C28="A",'[1]B1F2ADMY2020-21ACTFormat'!L27,'[1]PROJECTD.B1F2.Y2021-22Format'!L27)</f>
        <v>1397</v>
      </c>
      <c r="M27" s="22">
        <f>IF('[1]Higher of'!$C28="A",'[1]B1F2ADMY2020-21ACTFormat'!M27,'[1]PROJECTD.B1F2.Y2021-22Format'!M27)</f>
        <v>1300</v>
      </c>
      <c r="N27" s="22">
        <f>IF('[1]Higher of'!$C28="A",'[1]B1F2ADMY2020-21ACTFormat'!N27,'[1]PROJECTD.B1F2.Y2021-22Format'!N27)</f>
        <v>1108</v>
      </c>
      <c r="O27" s="22">
        <f>IF('[1]Higher of'!$C28="A",'[1]B1F2ADMY2020-21ACTFormat'!O27,'[1]PROJECTD.B1F2.Y2021-22Format'!O27)</f>
        <v>1131</v>
      </c>
      <c r="P27" s="298">
        <f t="shared" si="0"/>
        <v>15602</v>
      </c>
    </row>
    <row r="28" spans="1:16">
      <c r="A28" s="297" t="s">
        <v>86</v>
      </c>
      <c r="B28" s="297" t="s">
        <v>87</v>
      </c>
      <c r="C28" s="22">
        <f>IF('[1]Higher of'!$C29="A",'[1]B1F2ADMY2020-21ACTFormat'!C28,'[1]PROJECTD.B1F2.Y2021-22Format'!C28)</f>
        <v>300</v>
      </c>
      <c r="D28" s="22">
        <f>IF('[1]Higher of'!$C29="A",'[1]B1F2ADMY2020-21ACTFormat'!D28,'[1]PROJECTD.B1F2.Y2021-22Format'!D28)</f>
        <v>305</v>
      </c>
      <c r="E28" s="22">
        <f>IF('[1]Higher of'!$C29="A",'[1]B1F2ADMY2020-21ACTFormat'!E28,'[1]PROJECTD.B1F2.Y2021-22Format'!E28)</f>
        <v>294</v>
      </c>
      <c r="F28" s="22">
        <f>IF('[1]Higher of'!$C29="A",'[1]B1F2ADMY2020-21ACTFormat'!F28,'[1]PROJECTD.B1F2.Y2021-22Format'!F28)</f>
        <v>293</v>
      </c>
      <c r="G28" s="22">
        <f>IF('[1]Higher of'!$C29="A",'[1]B1F2ADMY2020-21ACTFormat'!G28,'[1]PROJECTD.B1F2.Y2021-22Format'!G28)</f>
        <v>283</v>
      </c>
      <c r="H28" s="22">
        <f>IF('[1]Higher of'!$C29="A",'[1]B1F2ADMY2020-21ACTFormat'!H28,'[1]PROJECTD.B1F2.Y2021-22Format'!H28)</f>
        <v>309</v>
      </c>
      <c r="I28" s="22">
        <f>IF('[1]Higher of'!$C29="A",'[1]B1F2ADMY2020-21ACTFormat'!I28,'[1]PROJECTD.B1F2.Y2021-22Format'!I28)</f>
        <v>328</v>
      </c>
      <c r="J28" s="22">
        <f>IF('[1]Higher of'!$C29="A",'[1]B1F2ADMY2020-21ACTFormat'!J28,'[1]PROJECTD.B1F2.Y2021-22Format'!J28)</f>
        <v>326</v>
      </c>
      <c r="K28" s="22">
        <f>IF('[1]Higher of'!$C29="A",'[1]B1F2ADMY2020-21ACTFormat'!K28,'[1]PROJECTD.B1F2.Y2021-22Format'!K28)</f>
        <v>335</v>
      </c>
      <c r="L28" s="22">
        <f>IF('[1]Higher of'!$C29="A",'[1]B1F2ADMY2020-21ACTFormat'!L28,'[1]PROJECTD.B1F2.Y2021-22Format'!L28)</f>
        <v>374</v>
      </c>
      <c r="M28" s="22">
        <f>IF('[1]Higher of'!$C29="A",'[1]B1F2ADMY2020-21ACTFormat'!M28,'[1]PROJECTD.B1F2.Y2021-22Format'!M28)</f>
        <v>333</v>
      </c>
      <c r="N28" s="22">
        <f>IF('[1]Higher of'!$C29="A",'[1]B1F2ADMY2020-21ACTFormat'!N28,'[1]PROJECTD.B1F2.Y2021-22Format'!N28)</f>
        <v>273</v>
      </c>
      <c r="O28" s="22">
        <f>IF('[1]Higher of'!$C29="A",'[1]B1F2ADMY2020-21ACTFormat'!O28,'[1]PROJECTD.B1F2.Y2021-22Format'!O28)</f>
        <v>260</v>
      </c>
      <c r="P28" s="298">
        <f t="shared" si="0"/>
        <v>4013</v>
      </c>
    </row>
    <row r="29" spans="1:16">
      <c r="A29" s="297" t="s">
        <v>88</v>
      </c>
      <c r="B29" s="297" t="s">
        <v>89</v>
      </c>
      <c r="C29" s="22">
        <f>IF('[1]Higher of'!$C30="A",'[1]B1F2ADMY2020-21ACTFormat'!C29,'[1]PROJECTD.B1F2.Y2021-22Format'!C29)</f>
        <v>192</v>
      </c>
      <c r="D29" s="22">
        <f>IF('[1]Higher of'!$C30="A",'[1]B1F2ADMY2020-21ACTFormat'!D29,'[1]PROJECTD.B1F2.Y2021-22Format'!D29)</f>
        <v>219</v>
      </c>
      <c r="E29" s="22">
        <f>IF('[1]Higher of'!$C30="A",'[1]B1F2ADMY2020-21ACTFormat'!E29,'[1]PROJECTD.B1F2.Y2021-22Format'!E29)</f>
        <v>189</v>
      </c>
      <c r="F29" s="22">
        <f>IF('[1]Higher of'!$C30="A",'[1]B1F2ADMY2020-21ACTFormat'!F29,'[1]PROJECTD.B1F2.Y2021-22Format'!F29)</f>
        <v>220</v>
      </c>
      <c r="G29" s="22">
        <f>IF('[1]Higher of'!$C30="A",'[1]B1F2ADMY2020-21ACTFormat'!G29,'[1]PROJECTD.B1F2.Y2021-22Format'!G29)</f>
        <v>207</v>
      </c>
      <c r="H29" s="22">
        <f>IF('[1]Higher of'!$C30="A",'[1]B1F2ADMY2020-21ACTFormat'!H29,'[1]PROJECTD.B1F2.Y2021-22Format'!H29)</f>
        <v>199</v>
      </c>
      <c r="I29" s="22">
        <f>IF('[1]Higher of'!$C30="A",'[1]B1F2ADMY2020-21ACTFormat'!I29,'[1]PROJECTD.B1F2.Y2021-22Format'!I29)</f>
        <v>237</v>
      </c>
      <c r="J29" s="22">
        <f>IF('[1]Higher of'!$C30="A",'[1]B1F2ADMY2020-21ACTFormat'!J29,'[1]PROJECTD.B1F2.Y2021-22Format'!J29)</f>
        <v>237</v>
      </c>
      <c r="K29" s="22">
        <f>IF('[1]Higher of'!$C30="A",'[1]B1F2ADMY2020-21ACTFormat'!K29,'[1]PROJECTD.B1F2.Y2021-22Format'!K29)</f>
        <v>239</v>
      </c>
      <c r="L29" s="22">
        <f>IF('[1]Higher of'!$C30="A",'[1]B1F2ADMY2020-21ACTFormat'!L29,'[1]PROJECTD.B1F2.Y2021-22Format'!L29)</f>
        <v>253</v>
      </c>
      <c r="M29" s="22">
        <f>IF('[1]Higher of'!$C30="A",'[1]B1F2ADMY2020-21ACTFormat'!M29,'[1]PROJECTD.B1F2.Y2021-22Format'!M29)</f>
        <v>241</v>
      </c>
      <c r="N29" s="22">
        <f>IF('[1]Higher of'!$C30="A",'[1]B1F2ADMY2020-21ACTFormat'!N29,'[1]PROJECTD.B1F2.Y2021-22Format'!N29)</f>
        <v>214</v>
      </c>
      <c r="O29" s="22">
        <f>IF('[1]Higher of'!$C30="A",'[1]B1F2ADMY2020-21ACTFormat'!O29,'[1]PROJECTD.B1F2.Y2021-22Format'!O29)</f>
        <v>233</v>
      </c>
      <c r="P29" s="298">
        <f t="shared" si="0"/>
        <v>2880</v>
      </c>
    </row>
    <row r="30" spans="1:16">
      <c r="A30" s="297" t="s">
        <v>90</v>
      </c>
      <c r="B30" s="297" t="s">
        <v>91</v>
      </c>
      <c r="C30" s="22">
        <f>IF('[1]Higher of'!$C31="A",'[1]B1F2ADMY2020-21ACTFormat'!C30,'[1]PROJECTD.B1F2.Y2021-22Format'!C30)</f>
        <v>667</v>
      </c>
      <c r="D30" s="22">
        <f>IF('[1]Higher of'!$C31="A",'[1]B1F2ADMY2020-21ACTFormat'!D30,'[1]PROJECTD.B1F2.Y2021-22Format'!D30)</f>
        <v>646</v>
      </c>
      <c r="E30" s="22">
        <f>IF('[1]Higher of'!$C31="A",'[1]B1F2ADMY2020-21ACTFormat'!E30,'[1]PROJECTD.B1F2.Y2021-22Format'!E30)</f>
        <v>634</v>
      </c>
      <c r="F30" s="22">
        <f>IF('[1]Higher of'!$C31="A",'[1]B1F2ADMY2020-21ACTFormat'!F30,'[1]PROJECTD.B1F2.Y2021-22Format'!F30)</f>
        <v>635</v>
      </c>
      <c r="G30" s="22">
        <f>IF('[1]Higher of'!$C31="A",'[1]B1F2ADMY2020-21ACTFormat'!G30,'[1]PROJECTD.B1F2.Y2021-22Format'!G30)</f>
        <v>650</v>
      </c>
      <c r="H30" s="22">
        <f>IF('[1]Higher of'!$C31="A",'[1]B1F2ADMY2020-21ACTFormat'!H30,'[1]PROJECTD.B1F2.Y2021-22Format'!H30)</f>
        <v>664</v>
      </c>
      <c r="I30" s="22">
        <f>IF('[1]Higher of'!$C31="A",'[1]B1F2ADMY2020-21ACTFormat'!I30,'[1]PROJECTD.B1F2.Y2021-22Format'!I30)</f>
        <v>760</v>
      </c>
      <c r="J30" s="22">
        <f>IF('[1]Higher of'!$C31="A",'[1]B1F2ADMY2020-21ACTFormat'!J30,'[1]PROJECTD.B1F2.Y2021-22Format'!J30)</f>
        <v>763</v>
      </c>
      <c r="K30" s="22">
        <f>IF('[1]Higher of'!$C31="A",'[1]B1F2ADMY2020-21ACTFormat'!K30,'[1]PROJECTD.B1F2.Y2021-22Format'!K30)</f>
        <v>776</v>
      </c>
      <c r="L30" s="22">
        <f>IF('[1]Higher of'!$C31="A",'[1]B1F2ADMY2020-21ACTFormat'!L30,'[1]PROJECTD.B1F2.Y2021-22Format'!L30)</f>
        <v>851</v>
      </c>
      <c r="M30" s="22">
        <f>IF('[1]Higher of'!$C31="A",'[1]B1F2ADMY2020-21ACTFormat'!M30,'[1]PROJECTD.B1F2.Y2021-22Format'!M30)</f>
        <v>777</v>
      </c>
      <c r="N30" s="22">
        <f>IF('[1]Higher of'!$C31="A",'[1]B1F2ADMY2020-21ACTFormat'!N30,'[1]PROJECTD.B1F2.Y2021-22Format'!N30)</f>
        <v>664</v>
      </c>
      <c r="O30" s="22">
        <f>IF('[1]Higher of'!$C31="A",'[1]B1F2ADMY2020-21ACTFormat'!O30,'[1]PROJECTD.B1F2.Y2021-22Format'!O30)</f>
        <v>645</v>
      </c>
      <c r="P30" s="298">
        <f t="shared" si="0"/>
        <v>9132</v>
      </c>
    </row>
    <row r="31" spans="1:16">
      <c r="A31" s="297" t="s">
        <v>92</v>
      </c>
      <c r="B31" s="297" t="s">
        <v>93</v>
      </c>
      <c r="C31" s="22">
        <f>IF('[1]Higher of'!$C32="A",'[1]B1F2ADMY2020-21ACTFormat'!C31,'[1]PROJECTD.B1F2.Y2021-22Format'!C31)</f>
        <v>196</v>
      </c>
      <c r="D31" s="22">
        <f>IF('[1]Higher of'!$C32="A",'[1]B1F2ADMY2020-21ACTFormat'!D31,'[1]PROJECTD.B1F2.Y2021-22Format'!D31)</f>
        <v>203</v>
      </c>
      <c r="E31" s="22">
        <f>IF('[1]Higher of'!$C32="A",'[1]B1F2ADMY2020-21ACTFormat'!E31,'[1]PROJECTD.B1F2.Y2021-22Format'!E31)</f>
        <v>199</v>
      </c>
      <c r="F31" s="22">
        <f>IF('[1]Higher of'!$C32="A",'[1]B1F2ADMY2020-21ACTFormat'!F31,'[1]PROJECTD.B1F2.Y2021-22Format'!F31)</f>
        <v>200</v>
      </c>
      <c r="G31" s="22">
        <f>IF('[1]Higher of'!$C32="A",'[1]B1F2ADMY2020-21ACTFormat'!G31,'[1]PROJECTD.B1F2.Y2021-22Format'!G31)</f>
        <v>212</v>
      </c>
      <c r="H31" s="22">
        <f>IF('[1]Higher of'!$C32="A",'[1]B1F2ADMY2020-21ACTFormat'!H31,'[1]PROJECTD.B1F2.Y2021-22Format'!H31)</f>
        <v>233</v>
      </c>
      <c r="I31" s="22">
        <f>IF('[1]Higher of'!$C32="A",'[1]B1F2ADMY2020-21ACTFormat'!I31,'[1]PROJECTD.B1F2.Y2021-22Format'!I31)</f>
        <v>232</v>
      </c>
      <c r="J31" s="22">
        <f>IF('[1]Higher of'!$C32="A",'[1]B1F2ADMY2020-21ACTFormat'!J31,'[1]PROJECTD.B1F2.Y2021-22Format'!J31)</f>
        <v>282</v>
      </c>
      <c r="K31" s="22">
        <f>IF('[1]Higher of'!$C32="A",'[1]B1F2ADMY2020-21ACTFormat'!K31,'[1]PROJECTD.B1F2.Y2021-22Format'!K31)</f>
        <v>267</v>
      </c>
      <c r="L31" s="22">
        <f>IF('[1]Higher of'!$C32="A",'[1]B1F2ADMY2020-21ACTFormat'!L31,'[1]PROJECTD.B1F2.Y2021-22Format'!L31)</f>
        <v>313</v>
      </c>
      <c r="M31" s="22">
        <f>IF('[1]Higher of'!$C32="A",'[1]B1F2ADMY2020-21ACTFormat'!M31,'[1]PROJECTD.B1F2.Y2021-22Format'!M31)</f>
        <v>267</v>
      </c>
      <c r="N31" s="22">
        <f>IF('[1]Higher of'!$C32="A",'[1]B1F2ADMY2020-21ACTFormat'!N31,'[1]PROJECTD.B1F2.Y2021-22Format'!N31)</f>
        <v>224</v>
      </c>
      <c r="O31" s="22">
        <f>IF('[1]Higher of'!$C32="A",'[1]B1F2ADMY2020-21ACTFormat'!O31,'[1]PROJECTD.B1F2.Y2021-22Format'!O31)</f>
        <v>252</v>
      </c>
      <c r="P31" s="298">
        <f t="shared" si="0"/>
        <v>3080</v>
      </c>
    </row>
    <row r="32" spans="1:16">
      <c r="A32" s="297" t="s">
        <v>94</v>
      </c>
      <c r="B32" s="297" t="s">
        <v>95</v>
      </c>
      <c r="C32" s="22">
        <f>IF('[1]Higher of'!$C33="A",'[1]B1F2ADMY2020-21ACTFormat'!C32,'[1]PROJECTD.B1F2.Y2021-22Format'!C32)</f>
        <v>136</v>
      </c>
      <c r="D32" s="22">
        <f>IF('[1]Higher of'!$C33="A",'[1]B1F2ADMY2020-21ACTFormat'!D32,'[1]PROJECTD.B1F2.Y2021-22Format'!D32)</f>
        <v>128</v>
      </c>
      <c r="E32" s="22">
        <f>IF('[1]Higher of'!$C33="A",'[1]B1F2ADMY2020-21ACTFormat'!E32,'[1]PROJECTD.B1F2.Y2021-22Format'!E32)</f>
        <v>155</v>
      </c>
      <c r="F32" s="22">
        <f>IF('[1]Higher of'!$C33="A",'[1]B1F2ADMY2020-21ACTFormat'!F32,'[1]PROJECTD.B1F2.Y2021-22Format'!F32)</f>
        <v>124</v>
      </c>
      <c r="G32" s="22">
        <f>IF('[1]Higher of'!$C33="A",'[1]B1F2ADMY2020-21ACTFormat'!G32,'[1]PROJECTD.B1F2.Y2021-22Format'!G32)</f>
        <v>148</v>
      </c>
      <c r="H32" s="22">
        <f>IF('[1]Higher of'!$C33="A",'[1]B1F2ADMY2020-21ACTFormat'!H32,'[1]PROJECTD.B1F2.Y2021-22Format'!H32)</f>
        <v>138</v>
      </c>
      <c r="I32" s="22">
        <f>IF('[1]Higher of'!$C33="A",'[1]B1F2ADMY2020-21ACTFormat'!I32,'[1]PROJECTD.B1F2.Y2021-22Format'!I32)</f>
        <v>129</v>
      </c>
      <c r="J32" s="22">
        <f>IF('[1]Higher of'!$C33="A",'[1]B1F2ADMY2020-21ACTFormat'!J32,'[1]PROJECTD.B1F2.Y2021-22Format'!J32)</f>
        <v>144</v>
      </c>
      <c r="K32" s="22">
        <f>IF('[1]Higher of'!$C33="A",'[1]B1F2ADMY2020-21ACTFormat'!K32,'[1]PROJECTD.B1F2.Y2021-22Format'!K32)</f>
        <v>160</v>
      </c>
      <c r="L32" s="22">
        <f>IF('[1]Higher of'!$C33="A",'[1]B1F2ADMY2020-21ACTFormat'!L32,'[1]PROJECTD.B1F2.Y2021-22Format'!L32)</f>
        <v>157</v>
      </c>
      <c r="M32" s="22">
        <f>IF('[1]Higher of'!$C33="A",'[1]B1F2ADMY2020-21ACTFormat'!M32,'[1]PROJECTD.B1F2.Y2021-22Format'!M32)</f>
        <v>135</v>
      </c>
      <c r="N32" s="22">
        <f>IF('[1]Higher of'!$C33="A",'[1]B1F2ADMY2020-21ACTFormat'!N32,'[1]PROJECTD.B1F2.Y2021-22Format'!N32)</f>
        <v>132</v>
      </c>
      <c r="O32" s="22">
        <f>IF('[1]Higher of'!$C33="A",'[1]B1F2ADMY2020-21ACTFormat'!O32,'[1]PROJECTD.B1F2.Y2021-22Format'!O32)</f>
        <v>135</v>
      </c>
      <c r="P32" s="298">
        <f t="shared" si="0"/>
        <v>1821</v>
      </c>
    </row>
    <row r="33" spans="1:16">
      <c r="A33" s="297" t="s">
        <v>96</v>
      </c>
      <c r="B33" s="297" t="s">
        <v>97</v>
      </c>
      <c r="C33" s="22">
        <f>IF('[1]Higher of'!$C34="A",'[1]B1F2ADMY2020-21ACTFormat'!C33,'[1]PROJECTD.B1F2.Y2021-22Format'!C33)</f>
        <v>98</v>
      </c>
      <c r="D33" s="22">
        <f>IF('[1]Higher of'!$C34="A",'[1]B1F2ADMY2020-21ACTFormat'!D33,'[1]PROJECTD.B1F2.Y2021-22Format'!D33)</f>
        <v>95</v>
      </c>
      <c r="E33" s="22">
        <f>IF('[1]Higher of'!$C34="A",'[1]B1F2ADMY2020-21ACTFormat'!E33,'[1]PROJECTD.B1F2.Y2021-22Format'!E33)</f>
        <v>99</v>
      </c>
      <c r="F33" s="22">
        <f>IF('[1]Higher of'!$C34="A",'[1]B1F2ADMY2020-21ACTFormat'!F33,'[1]PROJECTD.B1F2.Y2021-22Format'!F33)</f>
        <v>86</v>
      </c>
      <c r="G33" s="22">
        <f>IF('[1]Higher of'!$C34="A",'[1]B1F2ADMY2020-21ACTFormat'!G33,'[1]PROJECTD.B1F2.Y2021-22Format'!G33)</f>
        <v>84</v>
      </c>
      <c r="H33" s="22">
        <f>IF('[1]Higher of'!$C34="A",'[1]B1F2ADMY2020-21ACTFormat'!H33,'[1]PROJECTD.B1F2.Y2021-22Format'!H33)</f>
        <v>91</v>
      </c>
      <c r="I33" s="22">
        <f>IF('[1]Higher of'!$C34="A",'[1]B1F2ADMY2020-21ACTFormat'!I33,'[1]PROJECTD.B1F2.Y2021-22Format'!I33)</f>
        <v>102</v>
      </c>
      <c r="J33" s="22">
        <f>IF('[1]Higher of'!$C34="A",'[1]B1F2ADMY2020-21ACTFormat'!J33,'[1]PROJECTD.B1F2.Y2021-22Format'!J33)</f>
        <v>126</v>
      </c>
      <c r="K33" s="22">
        <f>IF('[1]Higher of'!$C34="A",'[1]B1F2ADMY2020-21ACTFormat'!K33,'[1]PROJECTD.B1F2.Y2021-22Format'!K33)</f>
        <v>99</v>
      </c>
      <c r="L33" s="22">
        <f>IF('[1]Higher of'!$C34="A",'[1]B1F2ADMY2020-21ACTFormat'!L33,'[1]PROJECTD.B1F2.Y2021-22Format'!L33)</f>
        <v>103</v>
      </c>
      <c r="M33" s="22">
        <f>IF('[1]Higher of'!$C34="A",'[1]B1F2ADMY2020-21ACTFormat'!M33,'[1]PROJECTD.B1F2.Y2021-22Format'!M33)</f>
        <v>113</v>
      </c>
      <c r="N33" s="22">
        <f>IF('[1]Higher of'!$C34="A",'[1]B1F2ADMY2020-21ACTFormat'!N33,'[1]PROJECTD.B1F2.Y2021-22Format'!N33)</f>
        <v>91</v>
      </c>
      <c r="O33" s="22">
        <f>IF('[1]Higher of'!$C34="A",'[1]B1F2ADMY2020-21ACTFormat'!O33,'[1]PROJECTD.B1F2.Y2021-22Format'!O33)</f>
        <v>91</v>
      </c>
      <c r="P33" s="298">
        <f t="shared" si="0"/>
        <v>1278</v>
      </c>
    </row>
    <row r="34" spans="1:16">
      <c r="A34" s="297" t="s">
        <v>98</v>
      </c>
      <c r="B34" s="297" t="s">
        <v>99</v>
      </c>
      <c r="C34" s="22">
        <f>IF('[1]Higher of'!$C35="A",'[1]B1F2ADMY2020-21ACTFormat'!C34,'[1]PROJECTD.B1F2.Y2021-22Format'!C34)</f>
        <v>962</v>
      </c>
      <c r="D34" s="22">
        <f>IF('[1]Higher of'!$C35="A",'[1]B1F2ADMY2020-21ACTFormat'!D34,'[1]PROJECTD.B1F2.Y2021-22Format'!D34)</f>
        <v>958</v>
      </c>
      <c r="E34" s="22">
        <f>IF('[1]Higher of'!$C35="A",'[1]B1F2ADMY2020-21ACTFormat'!E34,'[1]PROJECTD.B1F2.Y2021-22Format'!E34)</f>
        <v>987</v>
      </c>
      <c r="F34" s="22">
        <f>IF('[1]Higher of'!$C35="A",'[1]B1F2ADMY2020-21ACTFormat'!F34,'[1]PROJECTD.B1F2.Y2021-22Format'!F34)</f>
        <v>1077</v>
      </c>
      <c r="G34" s="22">
        <f>IF('[1]Higher of'!$C35="A",'[1]B1F2ADMY2020-21ACTFormat'!G34,'[1]PROJECTD.B1F2.Y2021-22Format'!G34)</f>
        <v>1012</v>
      </c>
      <c r="H34" s="22">
        <f>IF('[1]Higher of'!$C35="A",'[1]B1F2ADMY2020-21ACTFormat'!H34,'[1]PROJECTD.B1F2.Y2021-22Format'!H34)</f>
        <v>1090</v>
      </c>
      <c r="I34" s="22">
        <f>IF('[1]Higher of'!$C35="A",'[1]B1F2ADMY2020-21ACTFormat'!I34,'[1]PROJECTD.B1F2.Y2021-22Format'!I34)</f>
        <v>1163</v>
      </c>
      <c r="J34" s="22">
        <f>IF('[1]Higher of'!$C35="A",'[1]B1F2ADMY2020-21ACTFormat'!J34,'[1]PROJECTD.B1F2.Y2021-22Format'!J34)</f>
        <v>1172</v>
      </c>
      <c r="K34" s="22">
        <f>IF('[1]Higher of'!$C35="A",'[1]B1F2ADMY2020-21ACTFormat'!K34,'[1]PROJECTD.B1F2.Y2021-22Format'!K34)</f>
        <v>1170</v>
      </c>
      <c r="L34" s="22">
        <f>IF('[1]Higher of'!$C35="A",'[1]B1F2ADMY2020-21ACTFormat'!L34,'[1]PROJECTD.B1F2.Y2021-22Format'!L34)</f>
        <v>1191</v>
      </c>
      <c r="M34" s="22">
        <f>IF('[1]Higher of'!$C35="A",'[1]B1F2ADMY2020-21ACTFormat'!M34,'[1]PROJECTD.B1F2.Y2021-22Format'!M34)</f>
        <v>1229</v>
      </c>
      <c r="N34" s="22">
        <f>IF('[1]Higher of'!$C35="A",'[1]B1F2ADMY2020-21ACTFormat'!N34,'[1]PROJECTD.B1F2.Y2021-22Format'!N34)</f>
        <v>997</v>
      </c>
      <c r="O34" s="22">
        <f>IF('[1]Higher of'!$C35="A",'[1]B1F2ADMY2020-21ACTFormat'!O34,'[1]PROJECTD.B1F2.Y2021-22Format'!O34)</f>
        <v>975</v>
      </c>
      <c r="P34" s="298">
        <f t="shared" si="0"/>
        <v>13983</v>
      </c>
    </row>
    <row r="35" spans="1:16">
      <c r="A35" s="297" t="s">
        <v>100</v>
      </c>
      <c r="B35" s="297" t="s">
        <v>101</v>
      </c>
      <c r="C35" s="22">
        <f>IF('[1]Higher of'!$C36="A",'[1]B1F2ADMY2020-21ACTFormat'!C35,'[1]PROJECTD.B1F2.Y2021-22Format'!C35)</f>
        <v>400</v>
      </c>
      <c r="D35" s="22">
        <f>IF('[1]Higher of'!$C36="A",'[1]B1F2ADMY2020-21ACTFormat'!D35,'[1]PROJECTD.B1F2.Y2021-22Format'!D35)</f>
        <v>383</v>
      </c>
      <c r="E35" s="22">
        <f>IF('[1]Higher of'!$C36="A",'[1]B1F2ADMY2020-21ACTFormat'!E35,'[1]PROJECTD.B1F2.Y2021-22Format'!E35)</f>
        <v>375</v>
      </c>
      <c r="F35" s="22">
        <f>IF('[1]Higher of'!$C36="A",'[1]B1F2ADMY2020-21ACTFormat'!F35,'[1]PROJECTD.B1F2.Y2021-22Format'!F35)</f>
        <v>370</v>
      </c>
      <c r="G35" s="22">
        <f>IF('[1]Higher of'!$C36="A",'[1]B1F2ADMY2020-21ACTFormat'!G35,'[1]PROJECTD.B1F2.Y2021-22Format'!G35)</f>
        <v>367</v>
      </c>
      <c r="H35" s="22">
        <f>IF('[1]Higher of'!$C36="A",'[1]B1F2ADMY2020-21ACTFormat'!H35,'[1]PROJECTD.B1F2.Y2021-22Format'!H35)</f>
        <v>372</v>
      </c>
      <c r="I35" s="22">
        <f>IF('[1]Higher of'!$C36="A",'[1]B1F2ADMY2020-21ACTFormat'!I35,'[1]PROJECTD.B1F2.Y2021-22Format'!I35)</f>
        <v>412</v>
      </c>
      <c r="J35" s="22">
        <f>IF('[1]Higher of'!$C36="A",'[1]B1F2ADMY2020-21ACTFormat'!J35,'[1]PROJECTD.B1F2.Y2021-22Format'!J35)</f>
        <v>375</v>
      </c>
      <c r="K35" s="22">
        <f>IF('[1]Higher of'!$C36="A",'[1]B1F2ADMY2020-21ACTFormat'!K35,'[1]PROJECTD.B1F2.Y2021-22Format'!K35)</f>
        <v>429</v>
      </c>
      <c r="L35" s="22">
        <f>IF('[1]Higher of'!$C36="A",'[1]B1F2ADMY2020-21ACTFormat'!L35,'[1]PROJECTD.B1F2.Y2021-22Format'!L35)</f>
        <v>467</v>
      </c>
      <c r="M35" s="22">
        <f>IF('[1]Higher of'!$C36="A",'[1]B1F2ADMY2020-21ACTFormat'!M35,'[1]PROJECTD.B1F2.Y2021-22Format'!M35)</f>
        <v>463</v>
      </c>
      <c r="N35" s="22">
        <f>IF('[1]Higher of'!$C36="A",'[1]B1F2ADMY2020-21ACTFormat'!N35,'[1]PROJECTD.B1F2.Y2021-22Format'!N35)</f>
        <v>410</v>
      </c>
      <c r="O35" s="22">
        <f>IF('[1]Higher of'!$C36="A",'[1]B1F2ADMY2020-21ACTFormat'!O35,'[1]PROJECTD.B1F2.Y2021-22Format'!O35)</f>
        <v>461</v>
      </c>
      <c r="P35" s="298">
        <f t="shared" si="0"/>
        <v>5284</v>
      </c>
    </row>
    <row r="36" spans="1:16">
      <c r="A36" s="297" t="s">
        <v>102</v>
      </c>
      <c r="B36" s="297" t="s">
        <v>103</v>
      </c>
      <c r="C36" s="22">
        <f>IF('[1]Higher of'!$C37="A",'[1]B1F2ADMY2020-21ACTFormat'!C36,'[1]PROJECTD.B1F2.Y2021-22Format'!C36)</f>
        <v>163</v>
      </c>
      <c r="D36" s="22">
        <f>IF('[1]Higher of'!$C37="A",'[1]B1F2ADMY2020-21ACTFormat'!D36,'[1]PROJECTD.B1F2.Y2021-22Format'!D36)</f>
        <v>150</v>
      </c>
      <c r="E36" s="22">
        <f>IF('[1]Higher of'!$C37="A",'[1]B1F2ADMY2020-21ACTFormat'!E36,'[1]PROJECTD.B1F2.Y2021-22Format'!E36)</f>
        <v>170</v>
      </c>
      <c r="F36" s="22">
        <f>IF('[1]Higher of'!$C37="A",'[1]B1F2ADMY2020-21ACTFormat'!F36,'[1]PROJECTD.B1F2.Y2021-22Format'!F36)</f>
        <v>162</v>
      </c>
      <c r="G36" s="22">
        <f>IF('[1]Higher of'!$C37="A",'[1]B1F2ADMY2020-21ACTFormat'!G36,'[1]PROJECTD.B1F2.Y2021-22Format'!G36)</f>
        <v>153</v>
      </c>
      <c r="H36" s="22">
        <f>IF('[1]Higher of'!$C37="A",'[1]B1F2ADMY2020-21ACTFormat'!H36,'[1]PROJECTD.B1F2.Y2021-22Format'!H36)</f>
        <v>174</v>
      </c>
      <c r="I36" s="22">
        <f>IF('[1]Higher of'!$C37="A",'[1]B1F2ADMY2020-21ACTFormat'!I36,'[1]PROJECTD.B1F2.Y2021-22Format'!I36)</f>
        <v>167</v>
      </c>
      <c r="J36" s="22">
        <f>IF('[1]Higher of'!$C37="A",'[1]B1F2ADMY2020-21ACTFormat'!J36,'[1]PROJECTD.B1F2.Y2021-22Format'!J36)</f>
        <v>189</v>
      </c>
      <c r="K36" s="22">
        <f>IF('[1]Higher of'!$C37="A",'[1]B1F2ADMY2020-21ACTFormat'!K36,'[1]PROJECTD.B1F2.Y2021-22Format'!K36)</f>
        <v>185</v>
      </c>
      <c r="L36" s="22">
        <f>IF('[1]Higher of'!$C37="A",'[1]B1F2ADMY2020-21ACTFormat'!L36,'[1]PROJECTD.B1F2.Y2021-22Format'!L36)</f>
        <v>178</v>
      </c>
      <c r="M36" s="22">
        <f>IF('[1]Higher of'!$C37="A",'[1]B1F2ADMY2020-21ACTFormat'!M36,'[1]PROJECTD.B1F2.Y2021-22Format'!M36)</f>
        <v>200</v>
      </c>
      <c r="N36" s="22">
        <f>IF('[1]Higher of'!$C37="A",'[1]B1F2ADMY2020-21ACTFormat'!N36,'[1]PROJECTD.B1F2.Y2021-22Format'!N36)</f>
        <v>183</v>
      </c>
      <c r="O36" s="22">
        <f>IF('[1]Higher of'!$C37="A",'[1]B1F2ADMY2020-21ACTFormat'!O36,'[1]PROJECTD.B1F2.Y2021-22Format'!O36)</f>
        <v>147</v>
      </c>
      <c r="P36" s="298">
        <f t="shared" si="0"/>
        <v>2221</v>
      </c>
    </row>
    <row r="37" spans="1:16">
      <c r="A37" s="297" t="s">
        <v>104</v>
      </c>
      <c r="B37" s="297" t="s">
        <v>105</v>
      </c>
      <c r="C37" s="22">
        <f>IF('[1]Higher of'!$C38="A",'[1]B1F2ADMY2020-21ACTFormat'!C37,'[1]PROJECTD.B1F2.Y2021-22Format'!C37)</f>
        <v>973</v>
      </c>
      <c r="D37" s="22">
        <f>IF('[1]Higher of'!$C38="A",'[1]B1F2ADMY2020-21ACTFormat'!D37,'[1]PROJECTD.B1F2.Y2021-22Format'!D37)</f>
        <v>1008</v>
      </c>
      <c r="E37" s="22">
        <f>IF('[1]Higher of'!$C38="A",'[1]B1F2ADMY2020-21ACTFormat'!E37,'[1]PROJECTD.B1F2.Y2021-22Format'!E37)</f>
        <v>961</v>
      </c>
      <c r="F37" s="22">
        <f>IF('[1]Higher of'!$C38="A",'[1]B1F2ADMY2020-21ACTFormat'!F37,'[1]PROJECTD.B1F2.Y2021-22Format'!F37)</f>
        <v>983</v>
      </c>
      <c r="G37" s="22">
        <f>IF('[1]Higher of'!$C38="A",'[1]B1F2ADMY2020-21ACTFormat'!G37,'[1]PROJECTD.B1F2.Y2021-22Format'!G37)</f>
        <v>981</v>
      </c>
      <c r="H37" s="22">
        <f>IF('[1]Higher of'!$C38="A",'[1]B1F2ADMY2020-21ACTFormat'!H37,'[1]PROJECTD.B1F2.Y2021-22Format'!H37)</f>
        <v>1056</v>
      </c>
      <c r="I37" s="22">
        <f>IF('[1]Higher of'!$C38="A",'[1]B1F2ADMY2020-21ACTFormat'!I37,'[1]PROJECTD.B1F2.Y2021-22Format'!I37)</f>
        <v>1017</v>
      </c>
      <c r="J37" s="22">
        <f>IF('[1]Higher of'!$C38="A",'[1]B1F2ADMY2020-21ACTFormat'!J37,'[1]PROJECTD.B1F2.Y2021-22Format'!J37)</f>
        <v>1083</v>
      </c>
      <c r="K37" s="22">
        <f>IF('[1]Higher of'!$C38="A",'[1]B1F2ADMY2020-21ACTFormat'!K37,'[1]PROJECTD.B1F2.Y2021-22Format'!K37)</f>
        <v>1106</v>
      </c>
      <c r="L37" s="22">
        <f>IF('[1]Higher of'!$C38="A",'[1]B1F2ADMY2020-21ACTFormat'!L37,'[1]PROJECTD.B1F2.Y2021-22Format'!L37)</f>
        <v>1147</v>
      </c>
      <c r="M37" s="22">
        <f>IF('[1]Higher of'!$C38="A",'[1]B1F2ADMY2020-21ACTFormat'!M37,'[1]PROJECTD.B1F2.Y2021-22Format'!M37)</f>
        <v>1040</v>
      </c>
      <c r="N37" s="22">
        <f>IF('[1]Higher of'!$C38="A",'[1]B1F2ADMY2020-21ACTFormat'!N37,'[1]PROJECTD.B1F2.Y2021-22Format'!N37)</f>
        <v>890</v>
      </c>
      <c r="O37" s="22">
        <f>IF('[1]Higher of'!$C38="A",'[1]B1F2ADMY2020-21ACTFormat'!O37,'[1]PROJECTD.B1F2.Y2021-22Format'!O37)</f>
        <v>960</v>
      </c>
      <c r="P37" s="298">
        <f t="shared" si="0"/>
        <v>13205</v>
      </c>
    </row>
    <row r="38" spans="1:16">
      <c r="A38" s="297" t="s">
        <v>106</v>
      </c>
      <c r="B38" s="297" t="s">
        <v>107</v>
      </c>
      <c r="C38" s="22">
        <f>IF('[1]Higher of'!$C39="A",'[1]B1F2ADMY2020-21ACTFormat'!C38,'[1]PROJECTD.B1F2.Y2021-22Format'!C38)</f>
        <v>3637</v>
      </c>
      <c r="D38" s="22">
        <f>IF('[1]Higher of'!$C39="A",'[1]B1F2ADMY2020-21ACTFormat'!D38,'[1]PROJECTD.B1F2.Y2021-22Format'!D38)</f>
        <v>3998</v>
      </c>
      <c r="E38" s="22">
        <f>IF('[1]Higher of'!$C39="A",'[1]B1F2ADMY2020-21ACTFormat'!E38,'[1]PROJECTD.B1F2.Y2021-22Format'!E38)</f>
        <v>3759</v>
      </c>
      <c r="F38" s="22">
        <f>IF('[1]Higher of'!$C39="A",'[1]B1F2ADMY2020-21ACTFormat'!F38,'[1]PROJECTD.B1F2.Y2021-22Format'!F38)</f>
        <v>3669</v>
      </c>
      <c r="G38" s="22">
        <f>IF('[1]Higher of'!$C39="A",'[1]B1F2ADMY2020-21ACTFormat'!G38,'[1]PROJECTD.B1F2.Y2021-22Format'!G38)</f>
        <v>3863</v>
      </c>
      <c r="H38" s="22">
        <f>IF('[1]Higher of'!$C39="A",'[1]B1F2ADMY2020-21ACTFormat'!H38,'[1]PROJECTD.B1F2.Y2021-22Format'!H38)</f>
        <v>3907</v>
      </c>
      <c r="I38" s="22">
        <f>IF('[1]Higher of'!$C39="A",'[1]B1F2ADMY2020-21ACTFormat'!I38,'[1]PROJECTD.B1F2.Y2021-22Format'!I38)</f>
        <v>3984</v>
      </c>
      <c r="J38" s="22">
        <f>IF('[1]Higher of'!$C39="A",'[1]B1F2ADMY2020-21ACTFormat'!J38,'[1]PROJECTD.B1F2.Y2021-22Format'!J38)</f>
        <v>4088</v>
      </c>
      <c r="K38" s="22">
        <f>IF('[1]Higher of'!$C39="A",'[1]B1F2ADMY2020-21ACTFormat'!K38,'[1]PROJECTD.B1F2.Y2021-22Format'!K38)</f>
        <v>3945</v>
      </c>
      <c r="L38" s="22">
        <f>IF('[1]Higher of'!$C39="A",'[1]B1F2ADMY2020-21ACTFormat'!L38,'[1]PROJECTD.B1F2.Y2021-22Format'!L38)</f>
        <v>4317</v>
      </c>
      <c r="M38" s="22">
        <f>IF('[1]Higher of'!$C39="A",'[1]B1F2ADMY2020-21ACTFormat'!M38,'[1]PROJECTD.B1F2.Y2021-22Format'!M38)</f>
        <v>3846</v>
      </c>
      <c r="N38" s="22">
        <f>IF('[1]Higher of'!$C39="A",'[1]B1F2ADMY2020-21ACTFormat'!N38,'[1]PROJECTD.B1F2.Y2021-22Format'!N38)</f>
        <v>3504</v>
      </c>
      <c r="O38" s="22">
        <f>IF('[1]Higher of'!$C39="A",'[1]B1F2ADMY2020-21ACTFormat'!O38,'[1]PROJECTD.B1F2.Y2021-22Format'!O38)</f>
        <v>3413</v>
      </c>
      <c r="P38" s="298">
        <f t="shared" si="0"/>
        <v>49930</v>
      </c>
    </row>
    <row r="39" spans="1:16">
      <c r="A39" s="297" t="s">
        <v>108</v>
      </c>
      <c r="B39" s="297" t="s">
        <v>109</v>
      </c>
      <c r="C39" s="22">
        <f>IF('[1]Higher of'!$C40="A",'[1]B1F2ADMY2020-21ACTFormat'!C39,'[1]PROJECTD.B1F2.Y2021-22Format'!C39)</f>
        <v>331</v>
      </c>
      <c r="D39" s="22">
        <f>IF('[1]Higher of'!$C40="A",'[1]B1F2ADMY2020-21ACTFormat'!D39,'[1]PROJECTD.B1F2.Y2021-22Format'!D39)</f>
        <v>335</v>
      </c>
      <c r="E39" s="22">
        <f>IF('[1]Higher of'!$C40="A",'[1]B1F2ADMY2020-21ACTFormat'!E39,'[1]PROJECTD.B1F2.Y2021-22Format'!E39)</f>
        <v>337</v>
      </c>
      <c r="F39" s="22">
        <f>IF('[1]Higher of'!$C40="A",'[1]B1F2ADMY2020-21ACTFormat'!F39,'[1]PROJECTD.B1F2.Y2021-22Format'!F39)</f>
        <v>324</v>
      </c>
      <c r="G39" s="22">
        <f>IF('[1]Higher of'!$C40="A",'[1]B1F2ADMY2020-21ACTFormat'!G39,'[1]PROJECTD.B1F2.Y2021-22Format'!G39)</f>
        <v>360</v>
      </c>
      <c r="H39" s="22">
        <f>IF('[1]Higher of'!$C40="A",'[1]B1F2ADMY2020-21ACTFormat'!H39,'[1]PROJECTD.B1F2.Y2021-22Format'!H39)</f>
        <v>334</v>
      </c>
      <c r="I39" s="22">
        <f>IF('[1]Higher of'!$C40="A",'[1]B1F2ADMY2020-21ACTFormat'!I39,'[1]PROJECTD.B1F2.Y2021-22Format'!I39)</f>
        <v>289</v>
      </c>
      <c r="J39" s="22">
        <f>IF('[1]Higher of'!$C40="A",'[1]B1F2ADMY2020-21ACTFormat'!J39,'[1]PROJECTD.B1F2.Y2021-22Format'!J39)</f>
        <v>316</v>
      </c>
      <c r="K39" s="22">
        <f>IF('[1]Higher of'!$C40="A",'[1]B1F2ADMY2020-21ACTFormat'!K39,'[1]PROJECTD.B1F2.Y2021-22Format'!K39)</f>
        <v>330</v>
      </c>
      <c r="L39" s="22">
        <f>IF('[1]Higher of'!$C40="A",'[1]B1F2ADMY2020-21ACTFormat'!L39,'[1]PROJECTD.B1F2.Y2021-22Format'!L39)</f>
        <v>362</v>
      </c>
      <c r="M39" s="22">
        <f>IF('[1]Higher of'!$C40="A",'[1]B1F2ADMY2020-21ACTFormat'!M39,'[1]PROJECTD.B1F2.Y2021-22Format'!M39)</f>
        <v>306</v>
      </c>
      <c r="N39" s="22">
        <f>IF('[1]Higher of'!$C40="A",'[1]B1F2ADMY2020-21ACTFormat'!N39,'[1]PROJECTD.B1F2.Y2021-22Format'!N39)</f>
        <v>312</v>
      </c>
      <c r="O39" s="22">
        <f>IF('[1]Higher of'!$C40="A",'[1]B1F2ADMY2020-21ACTFormat'!O39,'[1]PROJECTD.B1F2.Y2021-22Format'!O39)</f>
        <v>284</v>
      </c>
      <c r="P39" s="298">
        <f t="shared" si="0"/>
        <v>4220</v>
      </c>
    </row>
    <row r="40" spans="1:16">
      <c r="A40" s="297" t="s">
        <v>110</v>
      </c>
      <c r="B40" s="297" t="s">
        <v>111</v>
      </c>
      <c r="C40" s="22">
        <f>IF('[1]Higher of'!$C41="A",'[1]B1F2ADMY2020-21ACTFormat'!C40,'[1]PROJECTD.B1F2.Y2021-22Format'!C40)</f>
        <v>371</v>
      </c>
      <c r="D40" s="22">
        <f>IF('[1]Higher of'!$C41="A",'[1]B1F2ADMY2020-21ACTFormat'!D40,'[1]PROJECTD.B1F2.Y2021-22Format'!D40)</f>
        <v>380</v>
      </c>
      <c r="E40" s="22">
        <f>IF('[1]Higher of'!$C41="A",'[1]B1F2ADMY2020-21ACTFormat'!E40,'[1]PROJECTD.B1F2.Y2021-22Format'!E40)</f>
        <v>373</v>
      </c>
      <c r="F40" s="22">
        <f>IF('[1]Higher of'!$C41="A",'[1]B1F2ADMY2020-21ACTFormat'!F40,'[1]PROJECTD.B1F2.Y2021-22Format'!F40)</f>
        <v>403</v>
      </c>
      <c r="G40" s="22">
        <f>IF('[1]Higher of'!$C41="A",'[1]B1F2ADMY2020-21ACTFormat'!G40,'[1]PROJECTD.B1F2.Y2021-22Format'!G40)</f>
        <v>360</v>
      </c>
      <c r="H40" s="22">
        <f>IF('[1]Higher of'!$C41="A",'[1]B1F2ADMY2020-21ACTFormat'!H40,'[1]PROJECTD.B1F2.Y2021-22Format'!H40)</f>
        <v>400</v>
      </c>
      <c r="I40" s="22">
        <f>IF('[1]Higher of'!$C41="A",'[1]B1F2ADMY2020-21ACTFormat'!I40,'[1]PROJECTD.B1F2.Y2021-22Format'!I40)</f>
        <v>362</v>
      </c>
      <c r="J40" s="22">
        <f>IF('[1]Higher of'!$C41="A",'[1]B1F2ADMY2020-21ACTFormat'!J40,'[1]PROJECTD.B1F2.Y2021-22Format'!J40)</f>
        <v>461</v>
      </c>
      <c r="K40" s="22">
        <f>IF('[1]Higher of'!$C41="A",'[1]B1F2ADMY2020-21ACTFormat'!K40,'[1]PROJECTD.B1F2.Y2021-22Format'!K40)</f>
        <v>457</v>
      </c>
      <c r="L40" s="22">
        <f>IF('[1]Higher of'!$C41="A",'[1]B1F2ADMY2020-21ACTFormat'!L40,'[1]PROJECTD.B1F2.Y2021-22Format'!L40)</f>
        <v>462</v>
      </c>
      <c r="M40" s="22">
        <f>IF('[1]Higher of'!$C41="A",'[1]B1F2ADMY2020-21ACTFormat'!M40,'[1]PROJECTD.B1F2.Y2021-22Format'!M40)</f>
        <v>474</v>
      </c>
      <c r="N40" s="22">
        <f>IF('[1]Higher of'!$C41="A",'[1]B1F2ADMY2020-21ACTFormat'!N40,'[1]PROJECTD.B1F2.Y2021-22Format'!N40)</f>
        <v>412</v>
      </c>
      <c r="O40" s="22">
        <f>IF('[1]Higher of'!$C41="A",'[1]B1F2ADMY2020-21ACTFormat'!O40,'[1]PROJECTD.B1F2.Y2021-22Format'!O40)</f>
        <v>405</v>
      </c>
      <c r="P40" s="298">
        <f t="shared" si="0"/>
        <v>5320</v>
      </c>
    </row>
    <row r="41" spans="1:16">
      <c r="A41" s="297" t="s">
        <v>112</v>
      </c>
      <c r="B41" s="297" t="s">
        <v>113</v>
      </c>
      <c r="C41" s="22">
        <f>IF('[1]Higher of'!$C42="A",'[1]B1F2ADMY2020-21ACTFormat'!C41,'[1]PROJECTD.B1F2.Y2021-22Format'!C41)</f>
        <v>1249</v>
      </c>
      <c r="D41" s="22">
        <f>IF('[1]Higher of'!$C42="A",'[1]B1F2ADMY2020-21ACTFormat'!D41,'[1]PROJECTD.B1F2.Y2021-22Format'!D41)</f>
        <v>1295</v>
      </c>
      <c r="E41" s="22">
        <f>IF('[1]Higher of'!$C42="A",'[1]B1F2ADMY2020-21ACTFormat'!E41,'[1]PROJECTD.B1F2.Y2021-22Format'!E41)</f>
        <v>1264</v>
      </c>
      <c r="F41" s="22">
        <f>IF('[1]Higher of'!$C42="A",'[1]B1F2ADMY2020-21ACTFormat'!F41,'[1]PROJECTD.B1F2.Y2021-22Format'!F41)</f>
        <v>1315</v>
      </c>
      <c r="G41" s="22">
        <f>IF('[1]Higher of'!$C42="A",'[1]B1F2ADMY2020-21ACTFormat'!G41,'[1]PROJECTD.B1F2.Y2021-22Format'!G41)</f>
        <v>1303</v>
      </c>
      <c r="H41" s="22">
        <f>IF('[1]Higher of'!$C42="A",'[1]B1F2ADMY2020-21ACTFormat'!H41,'[1]PROJECTD.B1F2.Y2021-22Format'!H41)</f>
        <v>1328</v>
      </c>
      <c r="I41" s="22">
        <f>IF('[1]Higher of'!$C42="A",'[1]B1F2ADMY2020-21ACTFormat'!I41,'[1]PROJECTD.B1F2.Y2021-22Format'!I41)</f>
        <v>1509</v>
      </c>
      <c r="J41" s="22">
        <f>IF('[1]Higher of'!$C42="A",'[1]B1F2ADMY2020-21ACTFormat'!J41,'[1]PROJECTD.B1F2.Y2021-22Format'!J41)</f>
        <v>1527</v>
      </c>
      <c r="K41" s="22">
        <f>IF('[1]Higher of'!$C42="A",'[1]B1F2ADMY2020-21ACTFormat'!K41,'[1]PROJECTD.B1F2.Y2021-22Format'!K41)</f>
        <v>1545</v>
      </c>
      <c r="L41" s="22">
        <f>IF('[1]Higher of'!$C42="A",'[1]B1F2ADMY2020-21ACTFormat'!L41,'[1]PROJECTD.B1F2.Y2021-22Format'!L41)</f>
        <v>1643</v>
      </c>
      <c r="M41" s="22">
        <f>IF('[1]Higher of'!$C42="A",'[1]B1F2ADMY2020-21ACTFormat'!M41,'[1]PROJECTD.B1F2.Y2021-22Format'!M41)</f>
        <v>1580</v>
      </c>
      <c r="N41" s="22">
        <f>IF('[1]Higher of'!$C42="A",'[1]B1F2ADMY2020-21ACTFormat'!N41,'[1]PROJECTD.B1F2.Y2021-22Format'!N41)</f>
        <v>1480</v>
      </c>
      <c r="O41" s="22">
        <f>IF('[1]Higher of'!$C42="A",'[1]B1F2ADMY2020-21ACTFormat'!O41,'[1]PROJECTD.B1F2.Y2021-22Format'!O41)</f>
        <v>1421</v>
      </c>
      <c r="P41" s="298">
        <f t="shared" si="0"/>
        <v>18459</v>
      </c>
    </row>
    <row r="42" spans="1:16">
      <c r="A42" s="297" t="s">
        <v>114</v>
      </c>
      <c r="B42" s="297" t="s">
        <v>115</v>
      </c>
      <c r="C42" s="22">
        <f>IF('[1]Higher of'!$C43="A",'[1]B1F2ADMY2020-21ACTFormat'!C42,'[1]PROJECTD.B1F2.Y2021-22Format'!C42)</f>
        <v>227</v>
      </c>
      <c r="D42" s="22">
        <f>IF('[1]Higher of'!$C43="A",'[1]B1F2ADMY2020-21ACTFormat'!D42,'[1]PROJECTD.B1F2.Y2021-22Format'!D42)</f>
        <v>262</v>
      </c>
      <c r="E42" s="22">
        <f>IF('[1]Higher of'!$C43="A",'[1]B1F2ADMY2020-21ACTFormat'!E42,'[1]PROJECTD.B1F2.Y2021-22Format'!E42)</f>
        <v>222</v>
      </c>
      <c r="F42" s="22">
        <f>IF('[1]Higher of'!$C43="A",'[1]B1F2ADMY2020-21ACTFormat'!F42,'[1]PROJECTD.B1F2.Y2021-22Format'!F42)</f>
        <v>203</v>
      </c>
      <c r="G42" s="22">
        <f>IF('[1]Higher of'!$C43="A",'[1]B1F2ADMY2020-21ACTFormat'!G42,'[1]PROJECTD.B1F2.Y2021-22Format'!G42)</f>
        <v>241</v>
      </c>
      <c r="H42" s="22">
        <f>IF('[1]Higher of'!$C43="A",'[1]B1F2ADMY2020-21ACTFormat'!H42,'[1]PROJECTD.B1F2.Y2021-22Format'!H42)</f>
        <v>224</v>
      </c>
      <c r="I42" s="22">
        <f>IF('[1]Higher of'!$C43="A",'[1]B1F2ADMY2020-21ACTFormat'!I42,'[1]PROJECTD.B1F2.Y2021-22Format'!I42)</f>
        <v>247</v>
      </c>
      <c r="J42" s="22">
        <f>IF('[1]Higher of'!$C43="A",'[1]B1F2ADMY2020-21ACTFormat'!J42,'[1]PROJECTD.B1F2.Y2021-22Format'!J42)</f>
        <v>284</v>
      </c>
      <c r="K42" s="22">
        <f>IF('[1]Higher of'!$C43="A",'[1]B1F2ADMY2020-21ACTFormat'!K42,'[1]PROJECTD.B1F2.Y2021-22Format'!K42)</f>
        <v>261</v>
      </c>
      <c r="L42" s="22">
        <f>IF('[1]Higher of'!$C43="A",'[1]B1F2ADMY2020-21ACTFormat'!L42,'[1]PROJECTD.B1F2.Y2021-22Format'!L42)</f>
        <v>282</v>
      </c>
      <c r="M42" s="22">
        <f>IF('[1]Higher of'!$C43="A",'[1]B1F2ADMY2020-21ACTFormat'!M42,'[1]PROJECTD.B1F2.Y2021-22Format'!M42)</f>
        <v>226</v>
      </c>
      <c r="N42" s="22">
        <f>IF('[1]Higher of'!$C43="A",'[1]B1F2ADMY2020-21ACTFormat'!N42,'[1]PROJECTD.B1F2.Y2021-22Format'!N42)</f>
        <v>199</v>
      </c>
      <c r="O42" s="22">
        <f>IF('[1]Higher of'!$C43="A",'[1]B1F2ADMY2020-21ACTFormat'!O42,'[1]PROJECTD.B1F2.Y2021-22Format'!O42)</f>
        <v>179</v>
      </c>
      <c r="P42" s="298">
        <f t="shared" si="0"/>
        <v>3057</v>
      </c>
    </row>
    <row r="43" spans="1:16">
      <c r="A43" s="297" t="s">
        <v>116</v>
      </c>
      <c r="B43" s="297" t="s">
        <v>117</v>
      </c>
      <c r="C43" s="22">
        <f>IF('[1]Higher of'!$C44="A",'[1]B1F2ADMY2020-21ACTFormat'!C43,'[1]PROJECTD.B1F2.Y2021-22Format'!C43)</f>
        <v>189</v>
      </c>
      <c r="D43" s="22">
        <f>IF('[1]Higher of'!$C44="A",'[1]B1F2ADMY2020-21ACTFormat'!D43,'[1]PROJECTD.B1F2.Y2021-22Format'!D43)</f>
        <v>175</v>
      </c>
      <c r="E43" s="22">
        <f>IF('[1]Higher of'!$C44="A",'[1]B1F2ADMY2020-21ACTFormat'!E43,'[1]PROJECTD.B1F2.Y2021-22Format'!E43)</f>
        <v>187</v>
      </c>
      <c r="F43" s="22">
        <f>IF('[1]Higher of'!$C44="A",'[1]B1F2ADMY2020-21ACTFormat'!F43,'[1]PROJECTD.B1F2.Y2021-22Format'!F43)</f>
        <v>185</v>
      </c>
      <c r="G43" s="22">
        <f>IF('[1]Higher of'!$C44="A",'[1]B1F2ADMY2020-21ACTFormat'!G43,'[1]PROJECTD.B1F2.Y2021-22Format'!G43)</f>
        <v>171</v>
      </c>
      <c r="H43" s="22">
        <f>IF('[1]Higher of'!$C44="A",'[1]B1F2ADMY2020-21ACTFormat'!H43,'[1]PROJECTD.B1F2.Y2021-22Format'!H43)</f>
        <v>162</v>
      </c>
      <c r="I43" s="22">
        <f>IF('[1]Higher of'!$C44="A",'[1]B1F2ADMY2020-21ACTFormat'!I43,'[1]PROJECTD.B1F2.Y2021-22Format'!I43)</f>
        <v>193</v>
      </c>
      <c r="J43" s="22">
        <f>IF('[1]Higher of'!$C44="A",'[1]B1F2ADMY2020-21ACTFormat'!J43,'[1]PROJECTD.B1F2.Y2021-22Format'!J43)</f>
        <v>175</v>
      </c>
      <c r="K43" s="22">
        <f>IF('[1]Higher of'!$C44="A",'[1]B1F2ADMY2020-21ACTFormat'!K43,'[1]PROJECTD.B1F2.Y2021-22Format'!K43)</f>
        <v>182</v>
      </c>
      <c r="L43" s="22">
        <f>IF('[1]Higher of'!$C44="A",'[1]B1F2ADMY2020-21ACTFormat'!L43,'[1]PROJECTD.B1F2.Y2021-22Format'!L43)</f>
        <v>163</v>
      </c>
      <c r="M43" s="22">
        <f>IF('[1]Higher of'!$C44="A",'[1]B1F2ADMY2020-21ACTFormat'!M43,'[1]PROJECTD.B1F2.Y2021-22Format'!M43)</f>
        <v>151</v>
      </c>
      <c r="N43" s="22">
        <f>IF('[1]Higher of'!$C44="A",'[1]B1F2ADMY2020-21ACTFormat'!N43,'[1]PROJECTD.B1F2.Y2021-22Format'!N43)</f>
        <v>144</v>
      </c>
      <c r="O43" s="22">
        <f>IF('[1]Higher of'!$C44="A",'[1]B1F2ADMY2020-21ACTFormat'!O43,'[1]PROJECTD.B1F2.Y2021-22Format'!O43)</f>
        <v>153</v>
      </c>
      <c r="P43" s="298">
        <f t="shared" si="0"/>
        <v>2230</v>
      </c>
    </row>
    <row r="44" spans="1:16">
      <c r="A44" s="297" t="s">
        <v>118</v>
      </c>
      <c r="B44" s="297" t="s">
        <v>119</v>
      </c>
      <c r="C44" s="22">
        <f>IF('[1]Higher of'!$C45="A",'[1]B1F2ADMY2020-21ACTFormat'!C44,'[1]PROJECTD.B1F2.Y2021-22Format'!C44)</f>
        <v>435</v>
      </c>
      <c r="D44" s="22">
        <f>IF('[1]Higher of'!$C45="A",'[1]B1F2ADMY2020-21ACTFormat'!D44,'[1]PROJECTD.B1F2.Y2021-22Format'!D44)</f>
        <v>428</v>
      </c>
      <c r="E44" s="22">
        <f>IF('[1]Higher of'!$C45="A",'[1]B1F2ADMY2020-21ACTFormat'!E44,'[1]PROJECTD.B1F2.Y2021-22Format'!E44)</f>
        <v>430</v>
      </c>
      <c r="F44" s="22">
        <f>IF('[1]Higher of'!$C45="A",'[1]B1F2ADMY2020-21ACTFormat'!F44,'[1]PROJECTD.B1F2.Y2021-22Format'!F44)</f>
        <v>428</v>
      </c>
      <c r="G44" s="22">
        <f>IF('[1]Higher of'!$C45="A",'[1]B1F2ADMY2020-21ACTFormat'!G44,'[1]PROJECTD.B1F2.Y2021-22Format'!G44)</f>
        <v>428</v>
      </c>
      <c r="H44" s="22">
        <f>IF('[1]Higher of'!$C45="A",'[1]B1F2ADMY2020-21ACTFormat'!H44,'[1]PROJECTD.B1F2.Y2021-22Format'!H44)</f>
        <v>466</v>
      </c>
      <c r="I44" s="22">
        <f>IF('[1]Higher of'!$C45="A",'[1]B1F2ADMY2020-21ACTFormat'!I44,'[1]PROJECTD.B1F2.Y2021-22Format'!I44)</f>
        <v>509</v>
      </c>
      <c r="J44" s="22">
        <f>IF('[1]Higher of'!$C45="A",'[1]B1F2ADMY2020-21ACTFormat'!J44,'[1]PROJECTD.B1F2.Y2021-22Format'!J44)</f>
        <v>486</v>
      </c>
      <c r="K44" s="22">
        <f>IF('[1]Higher of'!$C45="A",'[1]B1F2ADMY2020-21ACTFormat'!K44,'[1]PROJECTD.B1F2.Y2021-22Format'!K44)</f>
        <v>517</v>
      </c>
      <c r="L44" s="22">
        <f>IF('[1]Higher of'!$C45="A",'[1]B1F2ADMY2020-21ACTFormat'!L44,'[1]PROJECTD.B1F2.Y2021-22Format'!L44)</f>
        <v>544</v>
      </c>
      <c r="M44" s="22">
        <f>IF('[1]Higher of'!$C45="A",'[1]B1F2ADMY2020-21ACTFormat'!M44,'[1]PROJECTD.B1F2.Y2021-22Format'!M44)</f>
        <v>473</v>
      </c>
      <c r="N44" s="22">
        <f>IF('[1]Higher of'!$C45="A",'[1]B1F2ADMY2020-21ACTFormat'!N44,'[1]PROJECTD.B1F2.Y2021-22Format'!N44)</f>
        <v>487</v>
      </c>
      <c r="O44" s="22">
        <f>IF('[1]Higher of'!$C45="A",'[1]B1F2ADMY2020-21ACTFormat'!O44,'[1]PROJECTD.B1F2.Y2021-22Format'!O44)</f>
        <v>410</v>
      </c>
      <c r="P44" s="298">
        <f t="shared" si="0"/>
        <v>6041</v>
      </c>
    </row>
    <row r="45" spans="1:16">
      <c r="A45" s="297" t="s">
        <v>120</v>
      </c>
      <c r="B45" s="297" t="s">
        <v>121</v>
      </c>
      <c r="C45" s="22">
        <f>IF('[1]Higher of'!$C46="A",'[1]B1F2ADMY2020-21ACTFormat'!C45,'[1]PROJECTD.B1F2.Y2021-22Format'!C45)</f>
        <v>697</v>
      </c>
      <c r="D45" s="22">
        <f>IF('[1]Higher of'!$C46="A",'[1]B1F2ADMY2020-21ACTFormat'!D45,'[1]PROJECTD.B1F2.Y2021-22Format'!D45)</f>
        <v>742</v>
      </c>
      <c r="E45" s="22">
        <f>IF('[1]Higher of'!$C46="A",'[1]B1F2ADMY2020-21ACTFormat'!E45,'[1]PROJECTD.B1F2.Y2021-22Format'!E45)</f>
        <v>759</v>
      </c>
      <c r="F45" s="22">
        <f>IF('[1]Higher of'!$C46="A",'[1]B1F2ADMY2020-21ACTFormat'!F45,'[1]PROJECTD.B1F2.Y2021-22Format'!F45)</f>
        <v>735</v>
      </c>
      <c r="G45" s="22">
        <f>IF('[1]Higher of'!$C46="A",'[1]B1F2ADMY2020-21ACTFormat'!G45,'[1]PROJECTD.B1F2.Y2021-22Format'!G45)</f>
        <v>719</v>
      </c>
      <c r="H45" s="22">
        <f>IF('[1]Higher of'!$C46="A",'[1]B1F2ADMY2020-21ACTFormat'!H45,'[1]PROJECTD.B1F2.Y2021-22Format'!H45)</f>
        <v>726</v>
      </c>
      <c r="I45" s="22">
        <f>IF('[1]Higher of'!$C46="A",'[1]B1F2ADMY2020-21ACTFormat'!I45,'[1]PROJECTD.B1F2.Y2021-22Format'!I45)</f>
        <v>764</v>
      </c>
      <c r="J45" s="22">
        <f>IF('[1]Higher of'!$C46="A",'[1]B1F2ADMY2020-21ACTFormat'!J45,'[1]PROJECTD.B1F2.Y2021-22Format'!J45)</f>
        <v>787</v>
      </c>
      <c r="K45" s="22">
        <f>IF('[1]Higher of'!$C46="A",'[1]B1F2ADMY2020-21ACTFormat'!K45,'[1]PROJECTD.B1F2.Y2021-22Format'!K45)</f>
        <v>814</v>
      </c>
      <c r="L45" s="22">
        <f>IF('[1]Higher of'!$C46="A",'[1]B1F2ADMY2020-21ACTFormat'!L45,'[1]PROJECTD.B1F2.Y2021-22Format'!L45)</f>
        <v>871</v>
      </c>
      <c r="M45" s="22">
        <f>IF('[1]Higher of'!$C46="A",'[1]B1F2ADMY2020-21ACTFormat'!M45,'[1]PROJECTD.B1F2.Y2021-22Format'!M45)</f>
        <v>722</v>
      </c>
      <c r="N45" s="22">
        <f>IF('[1]Higher of'!$C46="A",'[1]B1F2ADMY2020-21ACTFormat'!N45,'[1]PROJECTD.B1F2.Y2021-22Format'!N45)</f>
        <v>589</v>
      </c>
      <c r="O45" s="22">
        <f>IF('[1]Higher of'!$C46="A",'[1]B1F2ADMY2020-21ACTFormat'!O45,'[1]PROJECTD.B1F2.Y2021-22Format'!O45)</f>
        <v>624</v>
      </c>
      <c r="P45" s="298">
        <f t="shared" si="0"/>
        <v>9549</v>
      </c>
    </row>
    <row r="46" spans="1:16">
      <c r="A46" s="297" t="s">
        <v>122</v>
      </c>
      <c r="B46" s="297" t="s">
        <v>123</v>
      </c>
      <c r="C46" s="22">
        <f>IF('[1]Higher of'!$C47="A",'[1]B1F2ADMY2020-21ACTFormat'!C46,'[1]PROJECTD.B1F2.Y2021-22Format'!C46)</f>
        <v>2378</v>
      </c>
      <c r="D46" s="22">
        <f>IF('[1]Higher of'!$C47="A",'[1]B1F2ADMY2020-21ACTFormat'!D46,'[1]PROJECTD.B1F2.Y2021-22Format'!D46)</f>
        <v>2455</v>
      </c>
      <c r="E46" s="22">
        <f>IF('[1]Higher of'!$C47="A",'[1]B1F2ADMY2020-21ACTFormat'!E46,'[1]PROJECTD.B1F2.Y2021-22Format'!E46)</f>
        <v>2462</v>
      </c>
      <c r="F46" s="22">
        <f>IF('[1]Higher of'!$C47="A",'[1]B1F2ADMY2020-21ACTFormat'!F46,'[1]PROJECTD.B1F2.Y2021-22Format'!F46)</f>
        <v>2422</v>
      </c>
      <c r="G46" s="22">
        <f>IF('[1]Higher of'!$C47="A",'[1]B1F2ADMY2020-21ACTFormat'!G46,'[1]PROJECTD.B1F2.Y2021-22Format'!G46)</f>
        <v>2425</v>
      </c>
      <c r="H46" s="22">
        <f>IF('[1]Higher of'!$C47="A",'[1]B1F2ADMY2020-21ACTFormat'!H46,'[1]PROJECTD.B1F2.Y2021-22Format'!H46)</f>
        <v>2521</v>
      </c>
      <c r="I46" s="22">
        <f>IF('[1]Higher of'!$C47="A",'[1]B1F2ADMY2020-21ACTFormat'!I46,'[1]PROJECTD.B1F2.Y2021-22Format'!I46)</f>
        <v>2377</v>
      </c>
      <c r="J46" s="22">
        <f>IF('[1]Higher of'!$C47="A",'[1]B1F2ADMY2020-21ACTFormat'!J46,'[1]PROJECTD.B1F2.Y2021-22Format'!J46)</f>
        <v>2473</v>
      </c>
      <c r="K46" s="22">
        <f>IF('[1]Higher of'!$C47="A",'[1]B1F2ADMY2020-21ACTFormat'!K46,'[1]PROJECTD.B1F2.Y2021-22Format'!K46)</f>
        <v>2481</v>
      </c>
      <c r="L46" s="22">
        <f>IF('[1]Higher of'!$C47="A",'[1]B1F2ADMY2020-21ACTFormat'!L46,'[1]PROJECTD.B1F2.Y2021-22Format'!L46)</f>
        <v>3071</v>
      </c>
      <c r="M46" s="22">
        <f>IF('[1]Higher of'!$C47="A",'[1]B1F2ADMY2020-21ACTFormat'!M46,'[1]PROJECTD.B1F2.Y2021-22Format'!M46)</f>
        <v>2715</v>
      </c>
      <c r="N46" s="22">
        <f>IF('[1]Higher of'!$C47="A",'[1]B1F2ADMY2020-21ACTFormat'!N46,'[1]PROJECTD.B1F2.Y2021-22Format'!N46)</f>
        <v>2384</v>
      </c>
      <c r="O46" s="22">
        <f>IF('[1]Higher of'!$C47="A",'[1]B1F2ADMY2020-21ACTFormat'!O46,'[1]PROJECTD.B1F2.Y2021-22Format'!O46)</f>
        <v>2326</v>
      </c>
      <c r="P46" s="298">
        <f t="shared" si="0"/>
        <v>32490</v>
      </c>
    </row>
    <row r="47" spans="1:16">
      <c r="A47" s="297" t="s">
        <v>124</v>
      </c>
      <c r="B47" s="297" t="s">
        <v>125</v>
      </c>
      <c r="C47" s="22">
        <f>IF('[1]Higher of'!$C48="A",'[1]B1F2ADMY2020-21ACTFormat'!C47,'[1]PROJECTD.B1F2.Y2021-22Format'!C47)</f>
        <v>335</v>
      </c>
      <c r="D47" s="22">
        <f>IF('[1]Higher of'!$C48="A",'[1]B1F2ADMY2020-21ACTFormat'!D47,'[1]PROJECTD.B1F2.Y2021-22Format'!D47)</f>
        <v>365</v>
      </c>
      <c r="E47" s="22">
        <f>IF('[1]Higher of'!$C48="A",'[1]B1F2ADMY2020-21ACTFormat'!E47,'[1]PROJECTD.B1F2.Y2021-22Format'!E47)</f>
        <v>413</v>
      </c>
      <c r="F47" s="22">
        <f>IF('[1]Higher of'!$C48="A",'[1]B1F2ADMY2020-21ACTFormat'!F47,'[1]PROJECTD.B1F2.Y2021-22Format'!F47)</f>
        <v>419</v>
      </c>
      <c r="G47" s="22">
        <f>IF('[1]Higher of'!$C48="A",'[1]B1F2ADMY2020-21ACTFormat'!G47,'[1]PROJECTD.B1F2.Y2021-22Format'!G47)</f>
        <v>411</v>
      </c>
      <c r="H47" s="22">
        <f>IF('[1]Higher of'!$C48="A",'[1]B1F2ADMY2020-21ACTFormat'!H47,'[1]PROJECTD.B1F2.Y2021-22Format'!H47)</f>
        <v>430</v>
      </c>
      <c r="I47" s="22">
        <f>IF('[1]Higher of'!$C48="A",'[1]B1F2ADMY2020-21ACTFormat'!I47,'[1]PROJECTD.B1F2.Y2021-22Format'!I47)</f>
        <v>448</v>
      </c>
      <c r="J47" s="22">
        <f>IF('[1]Higher of'!$C48="A",'[1]B1F2ADMY2020-21ACTFormat'!J47,'[1]PROJECTD.B1F2.Y2021-22Format'!J47)</f>
        <v>446</v>
      </c>
      <c r="K47" s="22">
        <f>IF('[1]Higher of'!$C48="A",'[1]B1F2ADMY2020-21ACTFormat'!K47,'[1]PROJECTD.B1F2.Y2021-22Format'!K47)</f>
        <v>433</v>
      </c>
      <c r="L47" s="22">
        <f>IF('[1]Higher of'!$C48="A",'[1]B1F2ADMY2020-21ACTFormat'!L47,'[1]PROJECTD.B1F2.Y2021-22Format'!L47)</f>
        <v>452</v>
      </c>
      <c r="M47" s="22">
        <f>IF('[1]Higher of'!$C48="A",'[1]B1F2ADMY2020-21ACTFormat'!M47,'[1]PROJECTD.B1F2.Y2021-22Format'!M47)</f>
        <v>403</v>
      </c>
      <c r="N47" s="22">
        <f>IF('[1]Higher of'!$C48="A",'[1]B1F2ADMY2020-21ACTFormat'!N47,'[1]PROJECTD.B1F2.Y2021-22Format'!N47)</f>
        <v>355</v>
      </c>
      <c r="O47" s="22">
        <f>IF('[1]Higher of'!$C48="A",'[1]B1F2ADMY2020-21ACTFormat'!O47,'[1]PROJECTD.B1F2.Y2021-22Format'!O47)</f>
        <v>421</v>
      </c>
      <c r="P47" s="298">
        <f t="shared" si="0"/>
        <v>5331</v>
      </c>
    </row>
    <row r="48" spans="1:16">
      <c r="A48" s="297" t="s">
        <v>126</v>
      </c>
      <c r="B48" s="297" t="s">
        <v>127</v>
      </c>
      <c r="C48" s="22">
        <f>IF('[1]Higher of'!$C49="A",'[1]B1F2ADMY2020-21ACTFormat'!C48,'[1]PROJECTD.B1F2.Y2021-22Format'!C48)</f>
        <v>3856</v>
      </c>
      <c r="D48" s="22">
        <f>IF('[1]Higher of'!$C49="A",'[1]B1F2ADMY2020-21ACTFormat'!D48,'[1]PROJECTD.B1F2.Y2021-22Format'!D48)</f>
        <v>3892</v>
      </c>
      <c r="E48" s="22">
        <f>IF('[1]Higher of'!$C49="A",'[1]B1F2ADMY2020-21ACTFormat'!E48,'[1]PROJECTD.B1F2.Y2021-22Format'!E48)</f>
        <v>3963</v>
      </c>
      <c r="F48" s="22">
        <f>IF('[1]Higher of'!$C49="A",'[1]B1F2ADMY2020-21ACTFormat'!F48,'[1]PROJECTD.B1F2.Y2021-22Format'!F48)</f>
        <v>4066</v>
      </c>
      <c r="G48" s="22">
        <f>IF('[1]Higher of'!$C49="A",'[1]B1F2ADMY2020-21ACTFormat'!G48,'[1]PROJECTD.B1F2.Y2021-22Format'!G48)</f>
        <v>4117</v>
      </c>
      <c r="H48" s="22">
        <f>IF('[1]Higher of'!$C49="A",'[1]B1F2ADMY2020-21ACTFormat'!H48,'[1]PROJECTD.B1F2.Y2021-22Format'!H48)</f>
        <v>4154</v>
      </c>
      <c r="I48" s="22">
        <f>IF('[1]Higher of'!$C49="A",'[1]B1F2ADMY2020-21ACTFormat'!I48,'[1]PROJECTD.B1F2.Y2021-22Format'!I48)</f>
        <v>4395</v>
      </c>
      <c r="J48" s="22">
        <f>IF('[1]Higher of'!$C49="A",'[1]B1F2ADMY2020-21ACTFormat'!J48,'[1]PROJECTD.B1F2.Y2021-22Format'!J48)</f>
        <v>4427</v>
      </c>
      <c r="K48" s="22">
        <f>IF('[1]Higher of'!$C49="A",'[1]B1F2ADMY2020-21ACTFormat'!K48,'[1]PROJECTD.B1F2.Y2021-22Format'!K48)</f>
        <v>4365</v>
      </c>
      <c r="L48" s="22">
        <f>IF('[1]Higher of'!$C49="A",'[1]B1F2ADMY2020-21ACTFormat'!L48,'[1]PROJECTD.B1F2.Y2021-22Format'!L48)</f>
        <v>4635</v>
      </c>
      <c r="M48" s="22">
        <f>IF('[1]Higher of'!$C49="A",'[1]B1F2ADMY2020-21ACTFormat'!M48,'[1]PROJECTD.B1F2.Y2021-22Format'!M48)</f>
        <v>4232</v>
      </c>
      <c r="N48" s="22">
        <f>IF('[1]Higher of'!$C49="A",'[1]B1F2ADMY2020-21ACTFormat'!N48,'[1]PROJECTD.B1F2.Y2021-22Format'!N48)</f>
        <v>3959</v>
      </c>
      <c r="O48" s="22">
        <f>IF('[1]Higher of'!$C49="A",'[1]B1F2ADMY2020-21ACTFormat'!O48,'[1]PROJECTD.B1F2.Y2021-22Format'!O48)</f>
        <v>3981</v>
      </c>
      <c r="P48" s="298">
        <f t="shared" si="0"/>
        <v>54042</v>
      </c>
    </row>
    <row r="49" spans="1:16">
      <c r="A49" s="297" t="s">
        <v>128</v>
      </c>
      <c r="B49" s="297" t="s">
        <v>129</v>
      </c>
      <c r="C49" s="22">
        <f>IF('[1]Higher of'!$C50="A",'[1]B1F2ADMY2020-21ACTFormat'!C49,'[1]PROJECTD.B1F2.Y2021-22Format'!C49)</f>
        <v>427</v>
      </c>
      <c r="D49" s="22">
        <f>IF('[1]Higher of'!$C50="A",'[1]B1F2ADMY2020-21ACTFormat'!D49,'[1]PROJECTD.B1F2.Y2021-22Format'!D49)</f>
        <v>538</v>
      </c>
      <c r="E49" s="22">
        <f>IF('[1]Higher of'!$C50="A",'[1]B1F2ADMY2020-21ACTFormat'!E49,'[1]PROJECTD.B1F2.Y2021-22Format'!E49)</f>
        <v>552</v>
      </c>
      <c r="F49" s="22">
        <f>IF('[1]Higher of'!$C50="A",'[1]B1F2ADMY2020-21ACTFormat'!F49,'[1]PROJECTD.B1F2.Y2021-22Format'!F49)</f>
        <v>506</v>
      </c>
      <c r="G49" s="22">
        <f>IF('[1]Higher of'!$C50="A",'[1]B1F2ADMY2020-21ACTFormat'!G49,'[1]PROJECTD.B1F2.Y2021-22Format'!G49)</f>
        <v>545</v>
      </c>
      <c r="H49" s="22">
        <f>IF('[1]Higher of'!$C50="A",'[1]B1F2ADMY2020-21ACTFormat'!H49,'[1]PROJECTD.B1F2.Y2021-22Format'!H49)</f>
        <v>503</v>
      </c>
      <c r="I49" s="22">
        <f>IF('[1]Higher of'!$C50="A",'[1]B1F2ADMY2020-21ACTFormat'!I49,'[1]PROJECTD.B1F2.Y2021-22Format'!I49)</f>
        <v>737</v>
      </c>
      <c r="J49" s="22">
        <f>IF('[1]Higher of'!$C50="A",'[1]B1F2ADMY2020-21ACTFormat'!J49,'[1]PROJECTD.B1F2.Y2021-22Format'!J49)</f>
        <v>758</v>
      </c>
      <c r="K49" s="22">
        <f>IF('[1]Higher of'!$C50="A",'[1]B1F2ADMY2020-21ACTFormat'!K49,'[1]PROJECTD.B1F2.Y2021-22Format'!K49)</f>
        <v>781</v>
      </c>
      <c r="L49" s="22">
        <f>IF('[1]Higher of'!$C50="A",'[1]B1F2ADMY2020-21ACTFormat'!L49,'[1]PROJECTD.B1F2.Y2021-22Format'!L49)</f>
        <v>745</v>
      </c>
      <c r="M49" s="22">
        <f>IF('[1]Higher of'!$C50="A",'[1]B1F2ADMY2020-21ACTFormat'!M49,'[1]PROJECTD.B1F2.Y2021-22Format'!M49)</f>
        <v>646</v>
      </c>
      <c r="N49" s="22">
        <f>IF('[1]Higher of'!$C50="A",'[1]B1F2ADMY2020-21ACTFormat'!N49,'[1]PROJECTD.B1F2.Y2021-22Format'!N49)</f>
        <v>601</v>
      </c>
      <c r="O49" s="22">
        <f>IF('[1]Higher of'!$C50="A",'[1]B1F2ADMY2020-21ACTFormat'!O49,'[1]PROJECTD.B1F2.Y2021-22Format'!O49)</f>
        <v>578</v>
      </c>
      <c r="P49" s="298">
        <f t="shared" si="0"/>
        <v>7917</v>
      </c>
    </row>
    <row r="50" spans="1:16">
      <c r="A50" s="297" t="s">
        <v>130</v>
      </c>
      <c r="B50" s="297" t="s">
        <v>131</v>
      </c>
      <c r="C50" s="22">
        <f>IF('[1]Higher of'!$C51="A",'[1]B1F2ADMY2020-21ACTFormat'!C50,'[1]PROJECTD.B1F2.Y2021-22Format'!C50)</f>
        <v>2159</v>
      </c>
      <c r="D50" s="22">
        <f>IF('[1]Higher of'!$C51="A",'[1]B1F2ADMY2020-21ACTFormat'!D50,'[1]PROJECTD.B1F2.Y2021-22Format'!D50)</f>
        <v>2159</v>
      </c>
      <c r="E50" s="22">
        <f>IF('[1]Higher of'!$C51="A",'[1]B1F2ADMY2020-21ACTFormat'!E50,'[1]PROJECTD.B1F2.Y2021-22Format'!E50)</f>
        <v>2166</v>
      </c>
      <c r="F50" s="22">
        <f>IF('[1]Higher of'!$C51="A",'[1]B1F2ADMY2020-21ACTFormat'!F50,'[1]PROJECTD.B1F2.Y2021-22Format'!F50)</f>
        <v>2304</v>
      </c>
      <c r="G50" s="22">
        <f>IF('[1]Higher of'!$C51="A",'[1]B1F2ADMY2020-21ACTFormat'!G50,'[1]PROJECTD.B1F2.Y2021-22Format'!G50)</f>
        <v>2324</v>
      </c>
      <c r="H50" s="22">
        <f>IF('[1]Higher of'!$C51="A",'[1]B1F2ADMY2020-21ACTFormat'!H50,'[1]PROJECTD.B1F2.Y2021-22Format'!H50)</f>
        <v>2427</v>
      </c>
      <c r="I50" s="22">
        <f>IF('[1]Higher of'!$C51="A",'[1]B1F2ADMY2020-21ACTFormat'!I50,'[1]PROJECTD.B1F2.Y2021-22Format'!I50)</f>
        <v>2609</v>
      </c>
      <c r="J50" s="22">
        <f>IF('[1]Higher of'!$C51="A",'[1]B1F2ADMY2020-21ACTFormat'!J50,'[1]PROJECTD.B1F2.Y2021-22Format'!J50)</f>
        <v>2563</v>
      </c>
      <c r="K50" s="22">
        <f>IF('[1]Higher of'!$C51="A",'[1]B1F2ADMY2020-21ACTFormat'!K50,'[1]PROJECTD.B1F2.Y2021-22Format'!K50)</f>
        <v>2609</v>
      </c>
      <c r="L50" s="22">
        <f>IF('[1]Higher of'!$C51="A",'[1]B1F2ADMY2020-21ACTFormat'!L50,'[1]PROJECTD.B1F2.Y2021-22Format'!L50)</f>
        <v>2745</v>
      </c>
      <c r="M50" s="22">
        <f>IF('[1]Higher of'!$C51="A",'[1]B1F2ADMY2020-21ACTFormat'!M50,'[1]PROJECTD.B1F2.Y2021-22Format'!M50)</f>
        <v>2513</v>
      </c>
      <c r="N50" s="22">
        <f>IF('[1]Higher of'!$C51="A",'[1]B1F2ADMY2020-21ACTFormat'!N50,'[1]PROJECTD.B1F2.Y2021-22Format'!N50)</f>
        <v>2232</v>
      </c>
      <c r="O50" s="22">
        <f>IF('[1]Higher of'!$C51="A",'[1]B1F2ADMY2020-21ACTFormat'!O50,'[1]PROJECTD.B1F2.Y2021-22Format'!O50)</f>
        <v>2218</v>
      </c>
      <c r="P50" s="298">
        <f t="shared" si="0"/>
        <v>31028</v>
      </c>
    </row>
    <row r="51" spans="1:16">
      <c r="A51" s="297" t="s">
        <v>132</v>
      </c>
      <c r="B51" s="297" t="s">
        <v>133</v>
      </c>
      <c r="C51" s="22">
        <f>IF('[1]Higher of'!$C52="A",'[1]B1F2ADMY2020-21ACTFormat'!C51,'[1]PROJECTD.B1F2.Y2021-22Format'!C51)</f>
        <v>112</v>
      </c>
      <c r="D51" s="22">
        <f>IF('[1]Higher of'!$C52="A",'[1]B1F2ADMY2020-21ACTFormat'!D51,'[1]PROJECTD.B1F2.Y2021-22Format'!D51)</f>
        <v>115</v>
      </c>
      <c r="E51" s="22">
        <f>IF('[1]Higher of'!$C52="A",'[1]B1F2ADMY2020-21ACTFormat'!E51,'[1]PROJECTD.B1F2.Y2021-22Format'!E51)</f>
        <v>117</v>
      </c>
      <c r="F51" s="22">
        <f>IF('[1]Higher of'!$C52="A",'[1]B1F2ADMY2020-21ACTFormat'!F51,'[1]PROJECTD.B1F2.Y2021-22Format'!F51)</f>
        <v>125</v>
      </c>
      <c r="G51" s="22">
        <f>IF('[1]Higher of'!$C52="A",'[1]B1F2ADMY2020-21ACTFormat'!G51,'[1]PROJECTD.B1F2.Y2021-22Format'!G51)</f>
        <v>116</v>
      </c>
      <c r="H51" s="22">
        <f>IF('[1]Higher of'!$C52="A",'[1]B1F2ADMY2020-21ACTFormat'!H51,'[1]PROJECTD.B1F2.Y2021-22Format'!H51)</f>
        <v>118</v>
      </c>
      <c r="I51" s="22">
        <f>IF('[1]Higher of'!$C52="A",'[1]B1F2ADMY2020-21ACTFormat'!I51,'[1]PROJECTD.B1F2.Y2021-22Format'!I51)</f>
        <v>129</v>
      </c>
      <c r="J51" s="22">
        <f>IF('[1]Higher of'!$C52="A",'[1]B1F2ADMY2020-21ACTFormat'!J51,'[1]PROJECTD.B1F2.Y2021-22Format'!J51)</f>
        <v>127</v>
      </c>
      <c r="K51" s="22">
        <f>IF('[1]Higher of'!$C52="A",'[1]B1F2ADMY2020-21ACTFormat'!K51,'[1]PROJECTD.B1F2.Y2021-22Format'!K51)</f>
        <v>122</v>
      </c>
      <c r="L51" s="22">
        <f>IF('[1]Higher of'!$C52="A",'[1]B1F2ADMY2020-21ACTFormat'!L51,'[1]PROJECTD.B1F2.Y2021-22Format'!L51)</f>
        <v>144</v>
      </c>
      <c r="M51" s="22">
        <f>IF('[1]Higher of'!$C52="A",'[1]B1F2ADMY2020-21ACTFormat'!M51,'[1]PROJECTD.B1F2.Y2021-22Format'!M51)</f>
        <v>131</v>
      </c>
      <c r="N51" s="22">
        <f>IF('[1]Higher of'!$C52="A",'[1]B1F2ADMY2020-21ACTFormat'!N51,'[1]PROJECTD.B1F2.Y2021-22Format'!N51)</f>
        <v>105</v>
      </c>
      <c r="O51" s="22">
        <f>IF('[1]Higher of'!$C52="A",'[1]B1F2ADMY2020-21ACTFormat'!O51,'[1]PROJECTD.B1F2.Y2021-22Format'!O51)</f>
        <v>103</v>
      </c>
      <c r="P51" s="298">
        <f t="shared" si="0"/>
        <v>1564</v>
      </c>
    </row>
    <row r="52" spans="1:16">
      <c r="A52" s="297" t="s">
        <v>134</v>
      </c>
      <c r="B52" s="297" t="s">
        <v>135</v>
      </c>
      <c r="C52" s="22">
        <f>IF('[1]Higher of'!$C53="A",'[1]B1F2ADMY2020-21ACTFormat'!C52,'[1]PROJECTD.B1F2.Y2021-22Format'!C52)</f>
        <v>82</v>
      </c>
      <c r="D52" s="22">
        <f>IF('[1]Higher of'!$C53="A",'[1]B1F2ADMY2020-21ACTFormat'!D52,'[1]PROJECTD.B1F2.Y2021-22Format'!D52)</f>
        <v>92</v>
      </c>
      <c r="E52" s="22">
        <f>IF('[1]Higher of'!$C53="A",'[1]B1F2ADMY2020-21ACTFormat'!E52,'[1]PROJECTD.B1F2.Y2021-22Format'!E52)</f>
        <v>79</v>
      </c>
      <c r="F52" s="22">
        <f>IF('[1]Higher of'!$C53="A",'[1]B1F2ADMY2020-21ACTFormat'!F52,'[1]PROJECTD.B1F2.Y2021-22Format'!F52)</f>
        <v>85</v>
      </c>
      <c r="G52" s="22">
        <f>IF('[1]Higher of'!$C53="A",'[1]B1F2ADMY2020-21ACTFormat'!G52,'[1]PROJECTD.B1F2.Y2021-22Format'!G52)</f>
        <v>82</v>
      </c>
      <c r="H52" s="22">
        <f>IF('[1]Higher of'!$C53="A",'[1]B1F2ADMY2020-21ACTFormat'!H52,'[1]PROJECTD.B1F2.Y2021-22Format'!H52)</f>
        <v>82</v>
      </c>
      <c r="I52" s="22">
        <f>IF('[1]Higher of'!$C53="A",'[1]B1F2ADMY2020-21ACTFormat'!I52,'[1]PROJECTD.B1F2.Y2021-22Format'!I52)</f>
        <v>70</v>
      </c>
      <c r="J52" s="22">
        <f>IF('[1]Higher of'!$C53="A",'[1]B1F2ADMY2020-21ACTFormat'!J52,'[1]PROJECTD.B1F2.Y2021-22Format'!J52)</f>
        <v>96</v>
      </c>
      <c r="K52" s="22">
        <f>IF('[1]Higher of'!$C53="A",'[1]B1F2ADMY2020-21ACTFormat'!K52,'[1]PROJECTD.B1F2.Y2021-22Format'!K52)</f>
        <v>89</v>
      </c>
      <c r="L52" s="22">
        <f>IF('[1]Higher of'!$C53="A",'[1]B1F2ADMY2020-21ACTFormat'!L52,'[1]PROJECTD.B1F2.Y2021-22Format'!L52)</f>
        <v>92</v>
      </c>
      <c r="M52" s="22">
        <f>IF('[1]Higher of'!$C53="A",'[1]B1F2ADMY2020-21ACTFormat'!M52,'[1]PROJECTD.B1F2.Y2021-22Format'!M52)</f>
        <v>93</v>
      </c>
      <c r="N52" s="22">
        <f>IF('[1]Higher of'!$C53="A",'[1]B1F2ADMY2020-21ACTFormat'!N52,'[1]PROJECTD.B1F2.Y2021-22Format'!N52)</f>
        <v>100</v>
      </c>
      <c r="O52" s="22">
        <f>IF('[1]Higher of'!$C53="A",'[1]B1F2ADMY2020-21ACTFormat'!O52,'[1]PROJECTD.B1F2.Y2021-22Format'!O52)</f>
        <v>80</v>
      </c>
      <c r="P52" s="298">
        <f t="shared" si="0"/>
        <v>1122</v>
      </c>
    </row>
    <row r="53" spans="1:16">
      <c r="A53" s="297" t="s">
        <v>136</v>
      </c>
      <c r="B53" s="297" t="s">
        <v>137</v>
      </c>
      <c r="C53" s="22">
        <f>IF('[1]Higher of'!$C54="A",'[1]B1F2ADMY2020-21ACTFormat'!C53,'[1]PROJECTD.B1F2.Y2021-22Format'!C53)</f>
        <v>506</v>
      </c>
      <c r="D53" s="22">
        <f>IF('[1]Higher of'!$C54="A",'[1]B1F2ADMY2020-21ACTFormat'!D53,'[1]PROJECTD.B1F2.Y2021-22Format'!D53)</f>
        <v>492</v>
      </c>
      <c r="E53" s="22">
        <f>IF('[1]Higher of'!$C54="A",'[1]B1F2ADMY2020-21ACTFormat'!E53,'[1]PROJECTD.B1F2.Y2021-22Format'!E53)</f>
        <v>484</v>
      </c>
      <c r="F53" s="22">
        <f>IF('[1]Higher of'!$C54="A",'[1]B1F2ADMY2020-21ACTFormat'!F53,'[1]PROJECTD.B1F2.Y2021-22Format'!F53)</f>
        <v>498</v>
      </c>
      <c r="G53" s="22">
        <f>IF('[1]Higher of'!$C54="A",'[1]B1F2ADMY2020-21ACTFormat'!G53,'[1]PROJECTD.B1F2.Y2021-22Format'!G53)</f>
        <v>523</v>
      </c>
      <c r="H53" s="22">
        <f>IF('[1]Higher of'!$C54="A",'[1]B1F2ADMY2020-21ACTFormat'!H53,'[1]PROJECTD.B1F2.Y2021-22Format'!H53)</f>
        <v>507</v>
      </c>
      <c r="I53" s="22">
        <f>IF('[1]Higher of'!$C54="A",'[1]B1F2ADMY2020-21ACTFormat'!I53,'[1]PROJECTD.B1F2.Y2021-22Format'!I53)</f>
        <v>535</v>
      </c>
      <c r="J53" s="22">
        <f>IF('[1]Higher of'!$C54="A",'[1]B1F2ADMY2020-21ACTFormat'!J53,'[1]PROJECTD.B1F2.Y2021-22Format'!J53)</f>
        <v>586</v>
      </c>
      <c r="K53" s="22">
        <f>IF('[1]Higher of'!$C54="A",'[1]B1F2ADMY2020-21ACTFormat'!K53,'[1]PROJECTD.B1F2.Y2021-22Format'!K53)</f>
        <v>610</v>
      </c>
      <c r="L53" s="22">
        <f>IF('[1]Higher of'!$C54="A",'[1]B1F2ADMY2020-21ACTFormat'!L53,'[1]PROJECTD.B1F2.Y2021-22Format'!L53)</f>
        <v>674</v>
      </c>
      <c r="M53" s="22">
        <f>IF('[1]Higher of'!$C54="A",'[1]B1F2ADMY2020-21ACTFormat'!M53,'[1]PROJECTD.B1F2.Y2021-22Format'!M53)</f>
        <v>592</v>
      </c>
      <c r="N53" s="22">
        <f>IF('[1]Higher of'!$C54="A",'[1]B1F2ADMY2020-21ACTFormat'!N53,'[1]PROJECTD.B1F2.Y2021-22Format'!N53)</f>
        <v>523</v>
      </c>
      <c r="O53" s="22">
        <f>IF('[1]Higher of'!$C54="A",'[1]B1F2ADMY2020-21ACTFormat'!O53,'[1]PROJECTD.B1F2.Y2021-22Format'!O53)</f>
        <v>517</v>
      </c>
      <c r="P53" s="298">
        <f t="shared" si="0"/>
        <v>7047</v>
      </c>
    </row>
    <row r="54" spans="1:16">
      <c r="A54" s="297" t="s">
        <v>138</v>
      </c>
      <c r="B54" s="297" t="s">
        <v>139</v>
      </c>
      <c r="C54" s="22">
        <f>IF('[1]Higher of'!$C55="A",'[1]B1F2ADMY2020-21ACTFormat'!C54,'[1]PROJECTD.B1F2.Y2021-22Format'!C54)</f>
        <v>195</v>
      </c>
      <c r="D54" s="22">
        <f>IF('[1]Higher of'!$C55="A",'[1]B1F2ADMY2020-21ACTFormat'!D54,'[1]PROJECTD.B1F2.Y2021-22Format'!D54)</f>
        <v>186</v>
      </c>
      <c r="E54" s="22">
        <f>IF('[1]Higher of'!$C55="A",'[1]B1F2ADMY2020-21ACTFormat'!E54,'[1]PROJECTD.B1F2.Y2021-22Format'!E54)</f>
        <v>167</v>
      </c>
      <c r="F54" s="22">
        <f>IF('[1]Higher of'!$C55="A",'[1]B1F2ADMY2020-21ACTFormat'!F54,'[1]PROJECTD.B1F2.Y2021-22Format'!F54)</f>
        <v>201</v>
      </c>
      <c r="G54" s="22">
        <f>IF('[1]Higher of'!$C55="A",'[1]B1F2ADMY2020-21ACTFormat'!G54,'[1]PROJECTD.B1F2.Y2021-22Format'!G54)</f>
        <v>227</v>
      </c>
      <c r="H54" s="22">
        <f>IF('[1]Higher of'!$C55="A",'[1]B1F2ADMY2020-21ACTFormat'!H54,'[1]PROJECTD.B1F2.Y2021-22Format'!H54)</f>
        <v>255</v>
      </c>
      <c r="I54" s="22">
        <f>IF('[1]Higher of'!$C55="A",'[1]B1F2ADMY2020-21ACTFormat'!I54,'[1]PROJECTD.B1F2.Y2021-22Format'!I54)</f>
        <v>211</v>
      </c>
      <c r="J54" s="22">
        <f>IF('[1]Higher of'!$C55="A",'[1]B1F2ADMY2020-21ACTFormat'!J54,'[1]PROJECTD.B1F2.Y2021-22Format'!J54)</f>
        <v>247</v>
      </c>
      <c r="K54" s="22">
        <f>IF('[1]Higher of'!$C55="A",'[1]B1F2ADMY2020-21ACTFormat'!K54,'[1]PROJECTD.B1F2.Y2021-22Format'!K54)</f>
        <v>260</v>
      </c>
      <c r="L54" s="22">
        <f>IF('[1]Higher of'!$C55="A",'[1]B1F2ADMY2020-21ACTFormat'!L54,'[1]PROJECTD.B1F2.Y2021-22Format'!L54)</f>
        <v>248</v>
      </c>
      <c r="M54" s="22">
        <f>IF('[1]Higher of'!$C55="A",'[1]B1F2ADMY2020-21ACTFormat'!M54,'[1]PROJECTD.B1F2.Y2021-22Format'!M54)</f>
        <v>237</v>
      </c>
      <c r="N54" s="22">
        <f>IF('[1]Higher of'!$C55="A",'[1]B1F2ADMY2020-21ACTFormat'!N54,'[1]PROJECTD.B1F2.Y2021-22Format'!N54)</f>
        <v>217</v>
      </c>
      <c r="O54" s="22">
        <f>IF('[1]Higher of'!$C55="A",'[1]B1F2ADMY2020-21ACTFormat'!O54,'[1]PROJECTD.B1F2.Y2021-22Format'!O54)</f>
        <v>187</v>
      </c>
      <c r="P54" s="298">
        <f t="shared" si="0"/>
        <v>2838</v>
      </c>
    </row>
    <row r="55" spans="1:16">
      <c r="A55" s="297" t="s">
        <v>140</v>
      </c>
      <c r="B55" s="297" t="s">
        <v>141</v>
      </c>
      <c r="C55" s="22">
        <f>IF('[1]Higher of'!$C56="A",'[1]B1F2ADMY2020-21ACTFormat'!C55,'[1]PROJECTD.B1F2.Y2021-22Format'!C55)</f>
        <v>4805</v>
      </c>
      <c r="D55" s="22">
        <f>IF('[1]Higher of'!$C56="A",'[1]B1F2ADMY2020-21ACTFormat'!D55,'[1]PROJECTD.B1F2.Y2021-22Format'!D55)</f>
        <v>5045</v>
      </c>
      <c r="E55" s="22">
        <f>IF('[1]Higher of'!$C56="A",'[1]B1F2ADMY2020-21ACTFormat'!E55,'[1]PROJECTD.B1F2.Y2021-22Format'!E55)</f>
        <v>5057</v>
      </c>
      <c r="F55" s="22">
        <f>IF('[1]Higher of'!$C56="A",'[1]B1F2ADMY2020-21ACTFormat'!F55,'[1]PROJECTD.B1F2.Y2021-22Format'!F55)</f>
        <v>5208</v>
      </c>
      <c r="G55" s="22">
        <f>IF('[1]Higher of'!$C56="A",'[1]B1F2ADMY2020-21ACTFormat'!G55,'[1]PROJECTD.B1F2.Y2021-22Format'!G55)</f>
        <v>5032</v>
      </c>
      <c r="H55" s="22">
        <f>IF('[1]Higher of'!$C56="A",'[1]B1F2ADMY2020-21ACTFormat'!H55,'[1]PROJECTD.B1F2.Y2021-22Format'!H55)</f>
        <v>5275</v>
      </c>
      <c r="I55" s="22">
        <f>IF('[1]Higher of'!$C56="A",'[1]B1F2ADMY2020-21ACTFormat'!I55,'[1]PROJECTD.B1F2.Y2021-22Format'!I55)</f>
        <v>5536</v>
      </c>
      <c r="J55" s="22">
        <f>IF('[1]Higher of'!$C56="A",'[1]B1F2ADMY2020-21ACTFormat'!J55,'[1]PROJECTD.B1F2.Y2021-22Format'!J55)</f>
        <v>5679</v>
      </c>
      <c r="K55" s="22">
        <f>IF('[1]Higher of'!$C56="A",'[1]B1F2ADMY2020-21ACTFormat'!K55,'[1]PROJECTD.B1F2.Y2021-22Format'!K55)</f>
        <v>5711</v>
      </c>
      <c r="L55" s="22">
        <f>IF('[1]Higher of'!$C56="A",'[1]B1F2ADMY2020-21ACTFormat'!L55,'[1]PROJECTD.B1F2.Y2021-22Format'!L55)</f>
        <v>6431</v>
      </c>
      <c r="M55" s="22">
        <f>IF('[1]Higher of'!$C56="A",'[1]B1F2ADMY2020-21ACTFormat'!M55,'[1]PROJECTD.B1F2.Y2021-22Format'!M55)</f>
        <v>6145</v>
      </c>
      <c r="N55" s="22">
        <f>IF('[1]Higher of'!$C56="A",'[1]B1F2ADMY2020-21ACTFormat'!N55,'[1]PROJECTD.B1F2.Y2021-22Format'!N55)</f>
        <v>5445</v>
      </c>
      <c r="O55" s="22">
        <f>IF('[1]Higher of'!$C56="A",'[1]B1F2ADMY2020-21ACTFormat'!O55,'[1]PROJECTD.B1F2.Y2021-22Format'!O55)</f>
        <v>5391</v>
      </c>
      <c r="P55" s="298">
        <f t="shared" si="0"/>
        <v>70760</v>
      </c>
    </row>
    <row r="56" spans="1:16">
      <c r="A56" s="297" t="s">
        <v>142</v>
      </c>
      <c r="B56" s="297" t="s">
        <v>143</v>
      </c>
      <c r="C56" s="22">
        <f>IF('[1]Higher of'!$C57="A",'[1]B1F2ADMY2020-21ACTFormat'!C56,'[1]PROJECTD.B1F2.Y2021-22Format'!C56)</f>
        <v>165</v>
      </c>
      <c r="D56" s="22">
        <f>IF('[1]Higher of'!$C57="A",'[1]B1F2ADMY2020-21ACTFormat'!D56,'[1]PROJECTD.B1F2.Y2021-22Format'!D56)</f>
        <v>156</v>
      </c>
      <c r="E56" s="22">
        <f>IF('[1]Higher of'!$C57="A",'[1]B1F2ADMY2020-21ACTFormat'!E56,'[1]PROJECTD.B1F2.Y2021-22Format'!E56)</f>
        <v>161</v>
      </c>
      <c r="F56" s="22">
        <f>IF('[1]Higher of'!$C57="A",'[1]B1F2ADMY2020-21ACTFormat'!F56,'[1]PROJECTD.B1F2.Y2021-22Format'!F56)</f>
        <v>156</v>
      </c>
      <c r="G56" s="22">
        <f>IF('[1]Higher of'!$C57="A",'[1]B1F2ADMY2020-21ACTFormat'!G56,'[1]PROJECTD.B1F2.Y2021-22Format'!G56)</f>
        <v>170</v>
      </c>
      <c r="H56" s="22">
        <f>IF('[1]Higher of'!$C57="A",'[1]B1F2ADMY2020-21ACTFormat'!H56,'[1]PROJECTD.B1F2.Y2021-22Format'!H56)</f>
        <v>169</v>
      </c>
      <c r="I56" s="22">
        <f>IF('[1]Higher of'!$C57="A",'[1]B1F2ADMY2020-21ACTFormat'!I56,'[1]PROJECTD.B1F2.Y2021-22Format'!I56)</f>
        <v>192</v>
      </c>
      <c r="J56" s="22">
        <f>IF('[1]Higher of'!$C57="A",'[1]B1F2ADMY2020-21ACTFormat'!J56,'[1]PROJECTD.B1F2.Y2021-22Format'!J56)</f>
        <v>164</v>
      </c>
      <c r="K56" s="22">
        <f>IF('[1]Higher of'!$C57="A",'[1]B1F2ADMY2020-21ACTFormat'!K56,'[1]PROJECTD.B1F2.Y2021-22Format'!K56)</f>
        <v>177</v>
      </c>
      <c r="L56" s="22">
        <f>IF('[1]Higher of'!$C57="A",'[1]B1F2ADMY2020-21ACTFormat'!L56,'[1]PROJECTD.B1F2.Y2021-22Format'!L56)</f>
        <v>178</v>
      </c>
      <c r="M56" s="22">
        <f>IF('[1]Higher of'!$C57="A",'[1]B1F2ADMY2020-21ACTFormat'!M56,'[1]PROJECTD.B1F2.Y2021-22Format'!M56)</f>
        <v>158</v>
      </c>
      <c r="N56" s="22">
        <f>IF('[1]Higher of'!$C57="A",'[1]B1F2ADMY2020-21ACTFormat'!N56,'[1]PROJECTD.B1F2.Y2021-22Format'!N56)</f>
        <v>122</v>
      </c>
      <c r="O56" s="22">
        <f>IF('[1]Higher of'!$C57="A",'[1]B1F2ADMY2020-21ACTFormat'!O56,'[1]PROJECTD.B1F2.Y2021-22Format'!O56)</f>
        <v>97</v>
      </c>
      <c r="P56" s="298">
        <f t="shared" si="0"/>
        <v>2065</v>
      </c>
    </row>
    <row r="57" spans="1:16">
      <c r="A57" s="297" t="s">
        <v>144</v>
      </c>
      <c r="B57" s="297" t="s">
        <v>145</v>
      </c>
      <c r="C57" s="22">
        <f>IF('[1]Higher of'!$C58="A",'[1]B1F2ADMY2020-21ACTFormat'!C57,'[1]PROJECTD.B1F2.Y2021-22Format'!C57)</f>
        <v>198</v>
      </c>
      <c r="D57" s="22">
        <f>IF('[1]Higher of'!$C58="A",'[1]B1F2ADMY2020-21ACTFormat'!D57,'[1]PROJECTD.B1F2.Y2021-22Format'!D57)</f>
        <v>198</v>
      </c>
      <c r="E57" s="22">
        <f>IF('[1]Higher of'!$C58="A",'[1]B1F2ADMY2020-21ACTFormat'!E57,'[1]PROJECTD.B1F2.Y2021-22Format'!E57)</f>
        <v>167</v>
      </c>
      <c r="F57" s="22">
        <f>IF('[1]Higher of'!$C58="A",'[1]B1F2ADMY2020-21ACTFormat'!F57,'[1]PROJECTD.B1F2.Y2021-22Format'!F57)</f>
        <v>190</v>
      </c>
      <c r="G57" s="22">
        <f>IF('[1]Higher of'!$C58="A",'[1]B1F2ADMY2020-21ACTFormat'!G57,'[1]PROJECTD.B1F2.Y2021-22Format'!G57)</f>
        <v>207</v>
      </c>
      <c r="H57" s="22">
        <f>IF('[1]Higher of'!$C58="A",'[1]B1F2ADMY2020-21ACTFormat'!H57,'[1]PROJECTD.B1F2.Y2021-22Format'!H57)</f>
        <v>182</v>
      </c>
      <c r="I57" s="22">
        <f>IF('[1]Higher of'!$C58="A",'[1]B1F2ADMY2020-21ACTFormat'!I57,'[1]PROJECTD.B1F2.Y2021-22Format'!I57)</f>
        <v>223</v>
      </c>
      <c r="J57" s="22">
        <f>IF('[1]Higher of'!$C58="A",'[1]B1F2ADMY2020-21ACTFormat'!J57,'[1]PROJECTD.B1F2.Y2021-22Format'!J57)</f>
        <v>247</v>
      </c>
      <c r="K57" s="22">
        <f>IF('[1]Higher of'!$C58="A",'[1]B1F2ADMY2020-21ACTFormat'!K57,'[1]PROJECTD.B1F2.Y2021-22Format'!K57)</f>
        <v>274</v>
      </c>
      <c r="L57" s="22">
        <f>IF('[1]Higher of'!$C58="A",'[1]B1F2ADMY2020-21ACTFormat'!L57,'[1]PROJECTD.B1F2.Y2021-22Format'!L57)</f>
        <v>242</v>
      </c>
      <c r="M57" s="22">
        <f>IF('[1]Higher of'!$C58="A",'[1]B1F2ADMY2020-21ACTFormat'!M57,'[1]PROJECTD.B1F2.Y2021-22Format'!M57)</f>
        <v>214</v>
      </c>
      <c r="N57" s="22">
        <f>IF('[1]Higher of'!$C58="A",'[1]B1F2ADMY2020-21ACTFormat'!N57,'[1]PROJECTD.B1F2.Y2021-22Format'!N57)</f>
        <v>189</v>
      </c>
      <c r="O57" s="22">
        <f>IF('[1]Higher of'!$C58="A",'[1]B1F2ADMY2020-21ACTFormat'!O57,'[1]PROJECTD.B1F2.Y2021-22Format'!O57)</f>
        <v>236</v>
      </c>
      <c r="P57" s="298">
        <f t="shared" si="0"/>
        <v>2767</v>
      </c>
    </row>
    <row r="58" spans="1:16">
      <c r="A58" s="297" t="s">
        <v>146</v>
      </c>
      <c r="B58" s="297" t="s">
        <v>147</v>
      </c>
      <c r="C58" s="22">
        <f>IF('[1]Higher of'!$C59="A",'[1]B1F2ADMY2020-21ACTFormat'!C58,'[1]PROJECTD.B1F2.Y2021-22Format'!C58)</f>
        <v>54</v>
      </c>
      <c r="D58" s="22">
        <f>IF('[1]Higher of'!$C59="A",'[1]B1F2ADMY2020-21ACTFormat'!D58,'[1]PROJECTD.B1F2.Y2021-22Format'!D58)</f>
        <v>49</v>
      </c>
      <c r="E58" s="22">
        <f>IF('[1]Higher of'!$C59="A",'[1]B1F2ADMY2020-21ACTFormat'!E58,'[1]PROJECTD.B1F2.Y2021-22Format'!E58)</f>
        <v>48</v>
      </c>
      <c r="F58" s="22">
        <f>IF('[1]Higher of'!$C59="A",'[1]B1F2ADMY2020-21ACTFormat'!F58,'[1]PROJECTD.B1F2.Y2021-22Format'!F58)</f>
        <v>45</v>
      </c>
      <c r="G58" s="22">
        <f>IF('[1]Higher of'!$C59="A",'[1]B1F2ADMY2020-21ACTFormat'!G58,'[1]PROJECTD.B1F2.Y2021-22Format'!G58)</f>
        <v>46</v>
      </c>
      <c r="H58" s="22">
        <f>IF('[1]Higher of'!$C59="A",'[1]B1F2ADMY2020-21ACTFormat'!H58,'[1]PROJECTD.B1F2.Y2021-22Format'!H58)</f>
        <v>56</v>
      </c>
      <c r="I58" s="22">
        <f>IF('[1]Higher of'!$C59="A",'[1]B1F2ADMY2020-21ACTFormat'!I58,'[1]PROJECTD.B1F2.Y2021-22Format'!I58)</f>
        <v>55</v>
      </c>
      <c r="J58" s="22">
        <f>IF('[1]Higher of'!$C59="A",'[1]B1F2ADMY2020-21ACTFormat'!J58,'[1]PROJECTD.B1F2.Y2021-22Format'!J58)</f>
        <v>50</v>
      </c>
      <c r="K58" s="22">
        <f>IF('[1]Higher of'!$C59="A",'[1]B1F2ADMY2020-21ACTFormat'!K58,'[1]PROJECTD.B1F2.Y2021-22Format'!K58)</f>
        <v>57</v>
      </c>
      <c r="L58" s="22">
        <f>IF('[1]Higher of'!$C59="A",'[1]B1F2ADMY2020-21ACTFormat'!L58,'[1]PROJECTD.B1F2.Y2021-22Format'!L58)</f>
        <v>76</v>
      </c>
      <c r="M58" s="22">
        <f>IF('[1]Higher of'!$C59="A",'[1]B1F2ADMY2020-21ACTFormat'!M58,'[1]PROJECTD.B1F2.Y2021-22Format'!M58)</f>
        <v>59</v>
      </c>
      <c r="N58" s="22">
        <f>IF('[1]Higher of'!$C59="A",'[1]B1F2ADMY2020-21ACTFormat'!N58,'[1]PROJECTD.B1F2.Y2021-22Format'!N58)</f>
        <v>75</v>
      </c>
      <c r="O58" s="22">
        <f>IF('[1]Higher of'!$C59="A",'[1]B1F2ADMY2020-21ACTFormat'!O58,'[1]PROJECTD.B1F2.Y2021-22Format'!O58)</f>
        <v>67</v>
      </c>
      <c r="P58" s="298">
        <f t="shared" si="0"/>
        <v>737</v>
      </c>
    </row>
    <row r="59" spans="1:16">
      <c r="A59" s="297" t="s">
        <v>148</v>
      </c>
      <c r="B59" s="297" t="s">
        <v>149</v>
      </c>
      <c r="C59" s="22">
        <f>IF('[1]Higher of'!$C60="A",'[1]B1F2ADMY2020-21ACTFormat'!C59,'[1]PROJECTD.B1F2.Y2021-22Format'!C59)</f>
        <v>1412</v>
      </c>
      <c r="D59" s="22">
        <f>IF('[1]Higher of'!$C60="A",'[1]B1F2ADMY2020-21ACTFormat'!D59,'[1]PROJECTD.B1F2.Y2021-22Format'!D59)</f>
        <v>1516</v>
      </c>
      <c r="E59" s="22">
        <f>IF('[1]Higher of'!$C60="A",'[1]B1F2ADMY2020-21ACTFormat'!E59,'[1]PROJECTD.B1F2.Y2021-22Format'!E59)</f>
        <v>1437</v>
      </c>
      <c r="F59" s="22">
        <f>IF('[1]Higher of'!$C60="A",'[1]B1F2ADMY2020-21ACTFormat'!F59,'[1]PROJECTD.B1F2.Y2021-22Format'!F59)</f>
        <v>1526</v>
      </c>
      <c r="G59" s="22">
        <f>IF('[1]Higher of'!$C60="A",'[1]B1F2ADMY2020-21ACTFormat'!G59,'[1]PROJECTD.B1F2.Y2021-22Format'!G59)</f>
        <v>1533</v>
      </c>
      <c r="H59" s="22">
        <f>IF('[1]Higher of'!$C60="A",'[1]B1F2ADMY2020-21ACTFormat'!H59,'[1]PROJECTD.B1F2.Y2021-22Format'!H59)</f>
        <v>1549</v>
      </c>
      <c r="I59" s="22">
        <f>IF('[1]Higher of'!$C60="A",'[1]B1F2ADMY2020-21ACTFormat'!I59,'[1]PROJECTD.B1F2.Y2021-22Format'!I59)</f>
        <v>1698</v>
      </c>
      <c r="J59" s="22">
        <f>IF('[1]Higher of'!$C60="A",'[1]B1F2ADMY2020-21ACTFormat'!J59,'[1]PROJECTD.B1F2.Y2021-22Format'!J59)</f>
        <v>1645</v>
      </c>
      <c r="K59" s="22">
        <f>IF('[1]Higher of'!$C60="A",'[1]B1F2ADMY2020-21ACTFormat'!K59,'[1]PROJECTD.B1F2.Y2021-22Format'!K59)</f>
        <v>1756</v>
      </c>
      <c r="L59" s="22">
        <f>IF('[1]Higher of'!$C60="A",'[1]B1F2ADMY2020-21ACTFormat'!L59,'[1]PROJECTD.B1F2.Y2021-22Format'!L59)</f>
        <v>1805</v>
      </c>
      <c r="M59" s="22">
        <f>IF('[1]Higher of'!$C60="A",'[1]B1F2ADMY2020-21ACTFormat'!M59,'[1]PROJECTD.B1F2.Y2021-22Format'!M59)</f>
        <v>1576</v>
      </c>
      <c r="N59" s="22">
        <f>IF('[1]Higher of'!$C60="A",'[1]B1F2ADMY2020-21ACTFormat'!N59,'[1]PROJECTD.B1F2.Y2021-22Format'!N59)</f>
        <v>1409</v>
      </c>
      <c r="O59" s="22">
        <f>IF('[1]Higher of'!$C60="A",'[1]B1F2ADMY2020-21ACTFormat'!O59,'[1]PROJECTD.B1F2.Y2021-22Format'!O59)</f>
        <v>1453</v>
      </c>
      <c r="P59" s="298">
        <f t="shared" si="0"/>
        <v>20315</v>
      </c>
    </row>
    <row r="60" spans="1:16">
      <c r="A60" s="297" t="s">
        <v>150</v>
      </c>
      <c r="B60" s="297" t="s">
        <v>151</v>
      </c>
      <c r="C60" s="22">
        <f>IF('[1]Higher of'!$C61="A",'[1]B1F2ADMY2020-21ACTFormat'!C60,'[1]PROJECTD.B1F2.Y2021-22Format'!C60)</f>
        <v>513</v>
      </c>
      <c r="D60" s="22">
        <f>IF('[1]Higher of'!$C61="A",'[1]B1F2ADMY2020-21ACTFormat'!D60,'[1]PROJECTD.B1F2.Y2021-22Format'!D60)</f>
        <v>509</v>
      </c>
      <c r="E60" s="22">
        <f>IF('[1]Higher of'!$C61="A",'[1]B1F2ADMY2020-21ACTFormat'!E60,'[1]PROJECTD.B1F2.Y2021-22Format'!E60)</f>
        <v>516</v>
      </c>
      <c r="F60" s="22">
        <f>IF('[1]Higher of'!$C61="A",'[1]B1F2ADMY2020-21ACTFormat'!F60,'[1]PROJECTD.B1F2.Y2021-22Format'!F60)</f>
        <v>553</v>
      </c>
      <c r="G60" s="22">
        <f>IF('[1]Higher of'!$C61="A",'[1]B1F2ADMY2020-21ACTFormat'!G60,'[1]PROJECTD.B1F2.Y2021-22Format'!G60)</f>
        <v>511</v>
      </c>
      <c r="H60" s="22">
        <f>IF('[1]Higher of'!$C61="A",'[1]B1F2ADMY2020-21ACTFormat'!H60,'[1]PROJECTD.B1F2.Y2021-22Format'!H60)</f>
        <v>506</v>
      </c>
      <c r="I60" s="22">
        <f>IF('[1]Higher of'!$C61="A",'[1]B1F2ADMY2020-21ACTFormat'!I60,'[1]PROJECTD.B1F2.Y2021-22Format'!I60)</f>
        <v>502</v>
      </c>
      <c r="J60" s="22">
        <f>IF('[1]Higher of'!$C61="A",'[1]B1F2ADMY2020-21ACTFormat'!J60,'[1]PROJECTD.B1F2.Y2021-22Format'!J60)</f>
        <v>554</v>
      </c>
      <c r="K60" s="22">
        <f>IF('[1]Higher of'!$C61="A",'[1]B1F2ADMY2020-21ACTFormat'!K60,'[1]PROJECTD.B1F2.Y2021-22Format'!K60)</f>
        <v>599</v>
      </c>
      <c r="L60" s="22">
        <f>IF('[1]Higher of'!$C61="A",'[1]B1F2ADMY2020-21ACTFormat'!L60,'[1]PROJECTD.B1F2.Y2021-22Format'!L60)</f>
        <v>635</v>
      </c>
      <c r="M60" s="22">
        <f>IF('[1]Higher of'!$C61="A",'[1]B1F2ADMY2020-21ACTFormat'!M60,'[1]PROJECTD.B1F2.Y2021-22Format'!M60)</f>
        <v>545</v>
      </c>
      <c r="N60" s="22">
        <f>IF('[1]Higher of'!$C61="A",'[1]B1F2ADMY2020-21ACTFormat'!N60,'[1]PROJECTD.B1F2.Y2021-22Format'!N60)</f>
        <v>506</v>
      </c>
      <c r="O60" s="22">
        <f>IF('[1]Higher of'!$C61="A",'[1]B1F2ADMY2020-21ACTFormat'!O60,'[1]PROJECTD.B1F2.Y2021-22Format'!O60)</f>
        <v>522</v>
      </c>
      <c r="P60" s="298">
        <f t="shared" si="0"/>
        <v>6971</v>
      </c>
    </row>
    <row r="61" spans="1:16">
      <c r="A61" s="297" t="s">
        <v>152</v>
      </c>
      <c r="B61" s="297" t="s">
        <v>153</v>
      </c>
      <c r="C61" s="22">
        <f>IF('[1]Higher of'!$C62="A",'[1]B1F2ADMY2020-21ACTFormat'!C61,'[1]PROJECTD.B1F2.Y2021-22Format'!C61)</f>
        <v>958</v>
      </c>
      <c r="D61" s="22">
        <f>IF('[1]Higher of'!$C62="A",'[1]B1F2ADMY2020-21ACTFormat'!D61,'[1]PROJECTD.B1F2.Y2021-22Format'!D61)</f>
        <v>913</v>
      </c>
      <c r="E61" s="22">
        <f>IF('[1]Higher of'!$C62="A",'[1]B1F2ADMY2020-21ACTFormat'!E61,'[1]PROJECTD.B1F2.Y2021-22Format'!E61)</f>
        <v>894</v>
      </c>
      <c r="F61" s="22">
        <f>IF('[1]Higher of'!$C62="A",'[1]B1F2ADMY2020-21ACTFormat'!F61,'[1]PROJECTD.B1F2.Y2021-22Format'!F61)</f>
        <v>1001</v>
      </c>
      <c r="G61" s="22">
        <f>IF('[1]Higher of'!$C62="A",'[1]B1F2ADMY2020-21ACTFormat'!G61,'[1]PROJECTD.B1F2.Y2021-22Format'!G61)</f>
        <v>977</v>
      </c>
      <c r="H61" s="22">
        <f>IF('[1]Higher of'!$C62="A",'[1]B1F2ADMY2020-21ACTFormat'!H61,'[1]PROJECTD.B1F2.Y2021-22Format'!H61)</f>
        <v>1005</v>
      </c>
      <c r="I61" s="22">
        <f>IF('[1]Higher of'!$C62="A",'[1]B1F2ADMY2020-21ACTFormat'!I61,'[1]PROJECTD.B1F2.Y2021-22Format'!I61)</f>
        <v>1012</v>
      </c>
      <c r="J61" s="22">
        <f>IF('[1]Higher of'!$C62="A",'[1]B1F2ADMY2020-21ACTFormat'!J61,'[1]PROJECTD.B1F2.Y2021-22Format'!J61)</f>
        <v>1144</v>
      </c>
      <c r="K61" s="22">
        <f>IF('[1]Higher of'!$C62="A",'[1]B1F2ADMY2020-21ACTFormat'!K61,'[1]PROJECTD.B1F2.Y2021-22Format'!K61)</f>
        <v>1114</v>
      </c>
      <c r="L61" s="22">
        <f>IF('[1]Higher of'!$C62="A",'[1]B1F2ADMY2020-21ACTFormat'!L61,'[1]PROJECTD.B1F2.Y2021-22Format'!L61)</f>
        <v>1124</v>
      </c>
      <c r="M61" s="22">
        <f>IF('[1]Higher of'!$C62="A",'[1]B1F2ADMY2020-21ACTFormat'!M61,'[1]PROJECTD.B1F2.Y2021-22Format'!M61)</f>
        <v>1131</v>
      </c>
      <c r="N61" s="22">
        <f>IF('[1]Higher of'!$C62="A",'[1]B1F2ADMY2020-21ACTFormat'!N61,'[1]PROJECTD.B1F2.Y2021-22Format'!N61)</f>
        <v>967</v>
      </c>
      <c r="O61" s="22">
        <f>IF('[1]Higher of'!$C62="A",'[1]B1F2ADMY2020-21ACTFormat'!O61,'[1]PROJECTD.B1F2.Y2021-22Format'!O61)</f>
        <v>1080</v>
      </c>
      <c r="P61" s="298">
        <f t="shared" si="0"/>
        <v>13320</v>
      </c>
    </row>
    <row r="62" spans="1:16">
      <c r="A62" s="297" t="s">
        <v>154</v>
      </c>
      <c r="B62" s="297" t="s">
        <v>155</v>
      </c>
      <c r="C62" s="22">
        <f>IF('[1]Higher of'!$C63="A",'[1]B1F2ADMY2020-21ACTFormat'!C62,'[1]PROJECTD.B1F2.Y2021-22Format'!C62)</f>
        <v>168</v>
      </c>
      <c r="D62" s="22">
        <f>IF('[1]Higher of'!$C63="A",'[1]B1F2ADMY2020-21ACTFormat'!D62,'[1]PROJECTD.B1F2.Y2021-22Format'!D62)</f>
        <v>189</v>
      </c>
      <c r="E62" s="22">
        <f>IF('[1]Higher of'!$C63="A",'[1]B1F2ADMY2020-21ACTFormat'!E62,'[1]PROJECTD.B1F2.Y2021-22Format'!E62)</f>
        <v>203</v>
      </c>
      <c r="F62" s="22">
        <f>IF('[1]Higher of'!$C63="A",'[1]B1F2ADMY2020-21ACTFormat'!F62,'[1]PROJECTD.B1F2.Y2021-22Format'!F62)</f>
        <v>181</v>
      </c>
      <c r="G62" s="22">
        <f>IF('[1]Higher of'!$C63="A",'[1]B1F2ADMY2020-21ACTFormat'!G62,'[1]PROJECTD.B1F2.Y2021-22Format'!G62)</f>
        <v>185</v>
      </c>
      <c r="H62" s="22">
        <f>IF('[1]Higher of'!$C63="A",'[1]B1F2ADMY2020-21ACTFormat'!H62,'[1]PROJECTD.B1F2.Y2021-22Format'!H62)</f>
        <v>172</v>
      </c>
      <c r="I62" s="22">
        <f>IF('[1]Higher of'!$C63="A",'[1]B1F2ADMY2020-21ACTFormat'!I62,'[1]PROJECTD.B1F2.Y2021-22Format'!I62)</f>
        <v>212</v>
      </c>
      <c r="J62" s="22">
        <f>IF('[1]Higher of'!$C63="A",'[1]B1F2ADMY2020-21ACTFormat'!J62,'[1]PROJECTD.B1F2.Y2021-22Format'!J62)</f>
        <v>206</v>
      </c>
      <c r="K62" s="22">
        <f>IF('[1]Higher of'!$C63="A",'[1]B1F2ADMY2020-21ACTFormat'!K62,'[1]PROJECTD.B1F2.Y2021-22Format'!K62)</f>
        <v>209</v>
      </c>
      <c r="L62" s="22">
        <f>IF('[1]Higher of'!$C63="A",'[1]B1F2ADMY2020-21ACTFormat'!L62,'[1]PROJECTD.B1F2.Y2021-22Format'!L62)</f>
        <v>252</v>
      </c>
      <c r="M62" s="22">
        <f>IF('[1]Higher of'!$C63="A",'[1]B1F2ADMY2020-21ACTFormat'!M62,'[1]PROJECTD.B1F2.Y2021-22Format'!M62)</f>
        <v>240</v>
      </c>
      <c r="N62" s="22">
        <f>IF('[1]Higher of'!$C63="A",'[1]B1F2ADMY2020-21ACTFormat'!N62,'[1]PROJECTD.B1F2.Y2021-22Format'!N62)</f>
        <v>181</v>
      </c>
      <c r="O62" s="22">
        <f>IF('[1]Higher of'!$C63="A",'[1]B1F2ADMY2020-21ACTFormat'!O62,'[1]PROJECTD.B1F2.Y2021-22Format'!O62)</f>
        <v>197</v>
      </c>
      <c r="P62" s="298">
        <f t="shared" si="0"/>
        <v>2595</v>
      </c>
    </row>
    <row r="63" spans="1:16">
      <c r="A63" s="297" t="s">
        <v>156</v>
      </c>
      <c r="B63" s="297" t="s">
        <v>157</v>
      </c>
      <c r="C63" s="22">
        <f>IF('[1]Higher of'!$C64="A",'[1]B1F2ADMY2020-21ACTFormat'!C63,'[1]PROJECTD.B1F2.Y2021-22Format'!C63)</f>
        <v>731</v>
      </c>
      <c r="D63" s="22">
        <f>IF('[1]Higher of'!$C64="A",'[1]B1F2ADMY2020-21ACTFormat'!D63,'[1]PROJECTD.B1F2.Y2021-22Format'!D63)</f>
        <v>718</v>
      </c>
      <c r="E63" s="22">
        <f>IF('[1]Higher of'!$C64="A",'[1]B1F2ADMY2020-21ACTFormat'!E63,'[1]PROJECTD.B1F2.Y2021-22Format'!E63)</f>
        <v>737</v>
      </c>
      <c r="F63" s="22">
        <f>IF('[1]Higher of'!$C64="A",'[1]B1F2ADMY2020-21ACTFormat'!F63,'[1]PROJECTD.B1F2.Y2021-22Format'!F63)</f>
        <v>733</v>
      </c>
      <c r="G63" s="22">
        <f>IF('[1]Higher of'!$C64="A",'[1]B1F2ADMY2020-21ACTFormat'!G63,'[1]PROJECTD.B1F2.Y2021-22Format'!G63)</f>
        <v>699</v>
      </c>
      <c r="H63" s="22">
        <f>IF('[1]Higher of'!$C64="A",'[1]B1F2ADMY2020-21ACTFormat'!H63,'[1]PROJECTD.B1F2.Y2021-22Format'!H63)</f>
        <v>688</v>
      </c>
      <c r="I63" s="22">
        <f>IF('[1]Higher of'!$C64="A",'[1]B1F2ADMY2020-21ACTFormat'!I63,'[1]PROJECTD.B1F2.Y2021-22Format'!I63)</f>
        <v>727</v>
      </c>
      <c r="J63" s="22">
        <f>IF('[1]Higher of'!$C64="A",'[1]B1F2ADMY2020-21ACTFormat'!J63,'[1]PROJECTD.B1F2.Y2021-22Format'!J63)</f>
        <v>719</v>
      </c>
      <c r="K63" s="22">
        <f>IF('[1]Higher of'!$C64="A",'[1]B1F2ADMY2020-21ACTFormat'!K63,'[1]PROJECTD.B1F2.Y2021-22Format'!K63)</f>
        <v>761</v>
      </c>
      <c r="L63" s="22">
        <f>IF('[1]Higher of'!$C64="A",'[1]B1F2ADMY2020-21ACTFormat'!L63,'[1]PROJECTD.B1F2.Y2021-22Format'!L63)</f>
        <v>709</v>
      </c>
      <c r="M63" s="22">
        <f>IF('[1]Higher of'!$C64="A",'[1]B1F2ADMY2020-21ACTFormat'!M63,'[1]PROJECTD.B1F2.Y2021-22Format'!M63)</f>
        <v>650</v>
      </c>
      <c r="N63" s="22">
        <f>IF('[1]Higher of'!$C64="A",'[1]B1F2ADMY2020-21ACTFormat'!N63,'[1]PROJECTD.B1F2.Y2021-22Format'!N63)</f>
        <v>542</v>
      </c>
      <c r="O63" s="22">
        <f>IF('[1]Higher of'!$C64="A",'[1]B1F2ADMY2020-21ACTFormat'!O63,'[1]PROJECTD.B1F2.Y2021-22Format'!O63)</f>
        <v>501</v>
      </c>
      <c r="P63" s="298">
        <f t="shared" si="0"/>
        <v>8915</v>
      </c>
    </row>
    <row r="64" spans="1:16">
      <c r="A64" s="297" t="s">
        <v>158</v>
      </c>
      <c r="B64" s="297" t="s">
        <v>159</v>
      </c>
      <c r="C64" s="22">
        <f>IF('[1]Higher of'!$C65="A",'[1]B1F2ADMY2020-21ACTFormat'!C64,'[1]PROJECTD.B1F2.Y2021-22Format'!C64)</f>
        <v>38</v>
      </c>
      <c r="D64" s="22">
        <f>IF('[1]Higher of'!$C65="A",'[1]B1F2ADMY2020-21ACTFormat'!D64,'[1]PROJECTD.B1F2.Y2021-22Format'!D64)</f>
        <v>47</v>
      </c>
      <c r="E64" s="22">
        <f>IF('[1]Higher of'!$C65="A",'[1]B1F2ADMY2020-21ACTFormat'!E64,'[1]PROJECTD.B1F2.Y2021-22Format'!E64)</f>
        <v>51</v>
      </c>
      <c r="F64" s="22">
        <f>IF('[1]Higher of'!$C65="A",'[1]B1F2ADMY2020-21ACTFormat'!F64,'[1]PROJECTD.B1F2.Y2021-22Format'!F64)</f>
        <v>41</v>
      </c>
      <c r="G64" s="22">
        <f>IF('[1]Higher of'!$C65="A",'[1]B1F2ADMY2020-21ACTFormat'!G64,'[1]PROJECTD.B1F2.Y2021-22Format'!G64)</f>
        <v>34</v>
      </c>
      <c r="H64" s="22">
        <f>IF('[1]Higher of'!$C65="A",'[1]B1F2ADMY2020-21ACTFormat'!H64,'[1]PROJECTD.B1F2.Y2021-22Format'!H64)</f>
        <v>44</v>
      </c>
      <c r="I64" s="22">
        <f>IF('[1]Higher of'!$C65="A",'[1]B1F2ADMY2020-21ACTFormat'!I64,'[1]PROJECTD.B1F2.Y2021-22Format'!I64)</f>
        <v>57</v>
      </c>
      <c r="J64" s="22">
        <f>IF('[1]Higher of'!$C65="A",'[1]B1F2ADMY2020-21ACTFormat'!J64,'[1]PROJECTD.B1F2.Y2021-22Format'!J64)</f>
        <v>41</v>
      </c>
      <c r="K64" s="22">
        <f>IF('[1]Higher of'!$C65="A",'[1]B1F2ADMY2020-21ACTFormat'!K64,'[1]PROJECTD.B1F2.Y2021-22Format'!K64)</f>
        <v>50</v>
      </c>
      <c r="L64" s="22">
        <f>IF('[1]Higher of'!$C65="A",'[1]B1F2ADMY2020-21ACTFormat'!L64,'[1]PROJECTD.B1F2.Y2021-22Format'!L64)</f>
        <v>51</v>
      </c>
      <c r="M64" s="22">
        <f>IF('[1]Higher of'!$C65="A",'[1]B1F2ADMY2020-21ACTFormat'!M64,'[1]PROJECTD.B1F2.Y2021-22Format'!M64)</f>
        <v>42</v>
      </c>
      <c r="N64" s="22">
        <f>IF('[1]Higher of'!$C65="A",'[1]B1F2ADMY2020-21ACTFormat'!N64,'[1]PROJECTD.B1F2.Y2021-22Format'!N64)</f>
        <v>23</v>
      </c>
      <c r="O64" s="22">
        <f>IF('[1]Higher of'!$C65="A",'[1]B1F2ADMY2020-21ACTFormat'!O64,'[1]PROJECTD.B1F2.Y2021-22Format'!O64)</f>
        <v>39</v>
      </c>
      <c r="P64" s="298">
        <f t="shared" si="0"/>
        <v>558</v>
      </c>
    </row>
    <row r="65" spans="1:16">
      <c r="A65" s="297" t="s">
        <v>160</v>
      </c>
      <c r="B65" s="297" t="s">
        <v>161</v>
      </c>
      <c r="C65" s="22">
        <f>IF('[1]Higher of'!$C66="A",'[1]B1F2ADMY2020-21ACTFormat'!C65,'[1]PROJECTD.B1F2.Y2021-22Format'!C65)</f>
        <v>1302</v>
      </c>
      <c r="D65" s="22">
        <f>IF('[1]Higher of'!$C66="A",'[1]B1F2ADMY2020-21ACTFormat'!D65,'[1]PROJECTD.B1F2.Y2021-22Format'!D65)</f>
        <v>1349</v>
      </c>
      <c r="E65" s="22">
        <f>IF('[1]Higher of'!$C66="A",'[1]B1F2ADMY2020-21ACTFormat'!E65,'[1]PROJECTD.B1F2.Y2021-22Format'!E65)</f>
        <v>1292</v>
      </c>
      <c r="F65" s="22">
        <f>IF('[1]Higher of'!$C66="A",'[1]B1F2ADMY2020-21ACTFormat'!F65,'[1]PROJECTD.B1F2.Y2021-22Format'!F65)</f>
        <v>1409</v>
      </c>
      <c r="G65" s="22">
        <f>IF('[1]Higher of'!$C66="A",'[1]B1F2ADMY2020-21ACTFormat'!G65,'[1]PROJECTD.B1F2.Y2021-22Format'!G65)</f>
        <v>1421</v>
      </c>
      <c r="H65" s="22">
        <f>IF('[1]Higher of'!$C66="A",'[1]B1F2ADMY2020-21ACTFormat'!H65,'[1]PROJECTD.B1F2.Y2021-22Format'!H65)</f>
        <v>1459</v>
      </c>
      <c r="I65" s="22">
        <f>IF('[1]Higher of'!$C66="A",'[1]B1F2ADMY2020-21ACTFormat'!I65,'[1]PROJECTD.B1F2.Y2021-22Format'!I65)</f>
        <v>1543</v>
      </c>
      <c r="J65" s="22">
        <f>IF('[1]Higher of'!$C66="A",'[1]B1F2ADMY2020-21ACTFormat'!J65,'[1]PROJECTD.B1F2.Y2021-22Format'!J65)</f>
        <v>1640</v>
      </c>
      <c r="K65" s="22">
        <f>IF('[1]Higher of'!$C66="A",'[1]B1F2ADMY2020-21ACTFormat'!K65,'[1]PROJECTD.B1F2.Y2021-22Format'!K65)</f>
        <v>1651</v>
      </c>
      <c r="L65" s="22">
        <f>IF('[1]Higher of'!$C66="A",'[1]B1F2ADMY2020-21ACTFormat'!L65,'[1]PROJECTD.B1F2.Y2021-22Format'!L65)</f>
        <v>1929</v>
      </c>
      <c r="M65" s="22">
        <f>IF('[1]Higher of'!$C66="A",'[1]B1F2ADMY2020-21ACTFormat'!M65,'[1]PROJECTD.B1F2.Y2021-22Format'!M65)</f>
        <v>1783</v>
      </c>
      <c r="N65" s="22">
        <f>IF('[1]Higher of'!$C66="A",'[1]B1F2ADMY2020-21ACTFormat'!N65,'[1]PROJECTD.B1F2.Y2021-22Format'!N65)</f>
        <v>1626</v>
      </c>
      <c r="O65" s="22">
        <f>IF('[1]Higher of'!$C66="A",'[1]B1F2ADMY2020-21ACTFormat'!O65,'[1]PROJECTD.B1F2.Y2021-22Format'!O65)</f>
        <v>1746</v>
      </c>
      <c r="P65" s="298">
        <f t="shared" si="0"/>
        <v>20150</v>
      </c>
    </row>
    <row r="66" spans="1:16">
      <c r="A66" s="297" t="s">
        <v>162</v>
      </c>
      <c r="B66" s="297" t="s">
        <v>163</v>
      </c>
      <c r="C66" s="22">
        <f>IF('[1]Higher of'!$C67="A",'[1]B1F2ADMY2020-21ACTFormat'!C66,'[1]PROJECTD.B1F2.Y2021-22Format'!C66)</f>
        <v>393</v>
      </c>
      <c r="D66" s="22">
        <f>IF('[1]Higher of'!$C67="A",'[1]B1F2ADMY2020-21ACTFormat'!D66,'[1]PROJECTD.B1F2.Y2021-22Format'!D66)</f>
        <v>415</v>
      </c>
      <c r="E66" s="22">
        <f>IF('[1]Higher of'!$C67="A",'[1]B1F2ADMY2020-21ACTFormat'!E66,'[1]PROJECTD.B1F2.Y2021-22Format'!E66)</f>
        <v>420</v>
      </c>
      <c r="F66" s="22">
        <f>IF('[1]Higher of'!$C67="A",'[1]B1F2ADMY2020-21ACTFormat'!F66,'[1]PROJECTD.B1F2.Y2021-22Format'!F66)</f>
        <v>413</v>
      </c>
      <c r="G66" s="22">
        <f>IF('[1]Higher of'!$C67="A",'[1]B1F2ADMY2020-21ACTFormat'!G66,'[1]PROJECTD.B1F2.Y2021-22Format'!G66)</f>
        <v>472</v>
      </c>
      <c r="H66" s="22">
        <f>IF('[1]Higher of'!$C67="A",'[1]B1F2ADMY2020-21ACTFormat'!H66,'[1]PROJECTD.B1F2.Y2021-22Format'!H66)</f>
        <v>441</v>
      </c>
      <c r="I66" s="22">
        <f>IF('[1]Higher of'!$C67="A",'[1]B1F2ADMY2020-21ACTFormat'!I66,'[1]PROJECTD.B1F2.Y2021-22Format'!I66)</f>
        <v>485</v>
      </c>
      <c r="J66" s="22">
        <f>IF('[1]Higher of'!$C67="A",'[1]B1F2ADMY2020-21ACTFormat'!J66,'[1]PROJECTD.B1F2.Y2021-22Format'!J66)</f>
        <v>472</v>
      </c>
      <c r="K66" s="22">
        <f>IF('[1]Higher of'!$C67="A",'[1]B1F2ADMY2020-21ACTFormat'!K66,'[1]PROJECTD.B1F2.Y2021-22Format'!K66)</f>
        <v>521</v>
      </c>
      <c r="L66" s="22">
        <f>IF('[1]Higher of'!$C67="A",'[1]B1F2ADMY2020-21ACTFormat'!L66,'[1]PROJECTD.B1F2.Y2021-22Format'!L66)</f>
        <v>568</v>
      </c>
      <c r="M66" s="22">
        <f>IF('[1]Higher of'!$C67="A",'[1]B1F2ADMY2020-21ACTFormat'!M66,'[1]PROJECTD.B1F2.Y2021-22Format'!M66)</f>
        <v>487</v>
      </c>
      <c r="N66" s="22">
        <f>IF('[1]Higher of'!$C67="A",'[1]B1F2ADMY2020-21ACTFormat'!N66,'[1]PROJECTD.B1F2.Y2021-22Format'!N66)</f>
        <v>452</v>
      </c>
      <c r="O66" s="22">
        <f>IF('[1]Higher of'!$C67="A",'[1]B1F2ADMY2020-21ACTFormat'!O66,'[1]PROJECTD.B1F2.Y2021-22Format'!O66)</f>
        <v>480</v>
      </c>
      <c r="P66" s="298">
        <f t="shared" si="0"/>
        <v>6019</v>
      </c>
    </row>
    <row r="67" spans="1:16">
      <c r="A67" s="297" t="s">
        <v>164</v>
      </c>
      <c r="B67" s="297" t="s">
        <v>165</v>
      </c>
      <c r="C67" s="22">
        <f>IF('[1]Higher of'!$C68="A",'[1]B1F2ADMY2020-21ACTFormat'!C67,'[1]PROJECTD.B1F2.Y2021-22Format'!C67)</f>
        <v>279</v>
      </c>
      <c r="D67" s="22">
        <f>IF('[1]Higher of'!$C68="A",'[1]B1F2ADMY2020-21ACTFormat'!D67,'[1]PROJECTD.B1F2.Y2021-22Format'!D67)</f>
        <v>232</v>
      </c>
      <c r="E67" s="22">
        <f>IF('[1]Higher of'!$C68="A",'[1]B1F2ADMY2020-21ACTFormat'!E67,'[1]PROJECTD.B1F2.Y2021-22Format'!E67)</f>
        <v>240</v>
      </c>
      <c r="F67" s="22">
        <f>IF('[1]Higher of'!$C68="A",'[1]B1F2ADMY2020-21ACTFormat'!F67,'[1]PROJECTD.B1F2.Y2021-22Format'!F67)</f>
        <v>254</v>
      </c>
      <c r="G67" s="22">
        <f>IF('[1]Higher of'!$C68="A",'[1]B1F2ADMY2020-21ACTFormat'!G67,'[1]PROJECTD.B1F2.Y2021-22Format'!G67)</f>
        <v>292</v>
      </c>
      <c r="H67" s="22">
        <f>IF('[1]Higher of'!$C68="A",'[1]B1F2ADMY2020-21ACTFormat'!H67,'[1]PROJECTD.B1F2.Y2021-22Format'!H67)</f>
        <v>288</v>
      </c>
      <c r="I67" s="22">
        <f>IF('[1]Higher of'!$C68="A",'[1]B1F2ADMY2020-21ACTFormat'!I67,'[1]PROJECTD.B1F2.Y2021-22Format'!I67)</f>
        <v>271</v>
      </c>
      <c r="J67" s="22">
        <f>IF('[1]Higher of'!$C68="A",'[1]B1F2ADMY2020-21ACTFormat'!J67,'[1]PROJECTD.B1F2.Y2021-22Format'!J67)</f>
        <v>285</v>
      </c>
      <c r="K67" s="22">
        <f>IF('[1]Higher of'!$C68="A",'[1]B1F2ADMY2020-21ACTFormat'!K67,'[1]PROJECTD.B1F2.Y2021-22Format'!K67)</f>
        <v>291</v>
      </c>
      <c r="L67" s="22">
        <f>IF('[1]Higher of'!$C68="A",'[1]B1F2ADMY2020-21ACTFormat'!L67,'[1]PROJECTD.B1F2.Y2021-22Format'!L67)</f>
        <v>300</v>
      </c>
      <c r="M67" s="22">
        <f>IF('[1]Higher of'!$C68="A",'[1]B1F2ADMY2020-21ACTFormat'!M67,'[1]PROJECTD.B1F2.Y2021-22Format'!M67)</f>
        <v>302</v>
      </c>
      <c r="N67" s="22">
        <f>IF('[1]Higher of'!$C68="A",'[1]B1F2ADMY2020-21ACTFormat'!N67,'[1]PROJECTD.B1F2.Y2021-22Format'!N67)</f>
        <v>270</v>
      </c>
      <c r="O67" s="22">
        <f>IF('[1]Higher of'!$C68="A",'[1]B1F2ADMY2020-21ACTFormat'!O67,'[1]PROJECTD.B1F2.Y2021-22Format'!O67)</f>
        <v>291</v>
      </c>
      <c r="P67" s="298">
        <f t="shared" si="0"/>
        <v>3595</v>
      </c>
    </row>
    <row r="68" spans="1:16">
      <c r="A68" s="297" t="s">
        <v>166</v>
      </c>
      <c r="B68" s="297" t="s">
        <v>167</v>
      </c>
      <c r="C68" s="22">
        <f>IF('[1]Higher of'!$C69="A",'[1]B1F2ADMY2020-21ACTFormat'!C68,'[1]PROJECTD.B1F2.Y2021-22Format'!C68)</f>
        <v>2448</v>
      </c>
      <c r="D68" s="22">
        <f>IF('[1]Higher of'!$C69="A",'[1]B1F2ADMY2020-21ACTFormat'!D68,'[1]PROJECTD.B1F2.Y2021-22Format'!D68)</f>
        <v>2659</v>
      </c>
      <c r="E68" s="22">
        <f>IF('[1]Higher of'!$C69="A",'[1]B1F2ADMY2020-21ACTFormat'!E68,'[1]PROJECTD.B1F2.Y2021-22Format'!E68)</f>
        <v>2553</v>
      </c>
      <c r="F68" s="22">
        <f>IF('[1]Higher of'!$C69="A",'[1]B1F2ADMY2020-21ACTFormat'!F68,'[1]PROJECTD.B1F2.Y2021-22Format'!F68)</f>
        <v>2668</v>
      </c>
      <c r="G68" s="22">
        <f>IF('[1]Higher of'!$C69="A",'[1]B1F2ADMY2020-21ACTFormat'!G68,'[1]PROJECTD.B1F2.Y2021-22Format'!G68)</f>
        <v>2625</v>
      </c>
      <c r="H68" s="22">
        <f>IF('[1]Higher of'!$C69="A",'[1]B1F2ADMY2020-21ACTFormat'!H68,'[1]PROJECTD.B1F2.Y2021-22Format'!H68)</f>
        <v>2711</v>
      </c>
      <c r="I68" s="22">
        <f>IF('[1]Higher of'!$C69="A",'[1]B1F2ADMY2020-21ACTFormat'!I68,'[1]PROJECTD.B1F2.Y2021-22Format'!I68)</f>
        <v>3019</v>
      </c>
      <c r="J68" s="22">
        <f>IF('[1]Higher of'!$C69="A",'[1]B1F2ADMY2020-21ACTFormat'!J68,'[1]PROJECTD.B1F2.Y2021-22Format'!J68)</f>
        <v>3006</v>
      </c>
      <c r="K68" s="22">
        <f>IF('[1]Higher of'!$C69="A",'[1]B1F2ADMY2020-21ACTFormat'!K68,'[1]PROJECTD.B1F2.Y2021-22Format'!K68)</f>
        <v>3066</v>
      </c>
      <c r="L68" s="22">
        <f>IF('[1]Higher of'!$C69="A",'[1]B1F2ADMY2020-21ACTFormat'!L68,'[1]PROJECTD.B1F2.Y2021-22Format'!L68)</f>
        <v>3279</v>
      </c>
      <c r="M68" s="22">
        <f>IF('[1]Higher of'!$C69="A",'[1]B1F2ADMY2020-21ACTFormat'!M68,'[1]PROJECTD.B1F2.Y2021-22Format'!M68)</f>
        <v>3010</v>
      </c>
      <c r="N68" s="22">
        <f>IF('[1]Higher of'!$C69="A",'[1]B1F2ADMY2020-21ACTFormat'!N68,'[1]PROJECTD.B1F2.Y2021-22Format'!N68)</f>
        <v>2804</v>
      </c>
      <c r="O68" s="22">
        <f>IF('[1]Higher of'!$C69="A",'[1]B1F2ADMY2020-21ACTFormat'!O68,'[1]PROJECTD.B1F2.Y2021-22Format'!O68)</f>
        <v>2739</v>
      </c>
      <c r="P68" s="298">
        <f t="shared" si="0"/>
        <v>36587</v>
      </c>
    </row>
    <row r="69" spans="1:16">
      <c r="A69" s="297" t="s">
        <v>168</v>
      </c>
      <c r="B69" s="297" t="s">
        <v>169</v>
      </c>
      <c r="C69" s="22">
        <f>IF('[1]Higher of'!$C70="A",'[1]B1F2ADMY2020-21ACTFormat'!C69,'[1]PROJECTD.B1F2.Y2021-22Format'!C69)</f>
        <v>92</v>
      </c>
      <c r="D69" s="22">
        <f>IF('[1]Higher of'!$C70="A",'[1]B1F2ADMY2020-21ACTFormat'!D69,'[1]PROJECTD.B1F2.Y2021-22Format'!D69)</f>
        <v>75</v>
      </c>
      <c r="E69" s="22">
        <f>IF('[1]Higher of'!$C70="A",'[1]B1F2ADMY2020-21ACTFormat'!E69,'[1]PROJECTD.B1F2.Y2021-22Format'!E69)</f>
        <v>65</v>
      </c>
      <c r="F69" s="22">
        <f>IF('[1]Higher of'!$C70="A",'[1]B1F2ADMY2020-21ACTFormat'!F69,'[1]PROJECTD.B1F2.Y2021-22Format'!F69)</f>
        <v>75</v>
      </c>
      <c r="G69" s="22">
        <f>IF('[1]Higher of'!$C70="A",'[1]B1F2ADMY2020-21ACTFormat'!G69,'[1]PROJECTD.B1F2.Y2021-22Format'!G69)</f>
        <v>82</v>
      </c>
      <c r="H69" s="22">
        <f>IF('[1]Higher of'!$C70="A",'[1]B1F2ADMY2020-21ACTFormat'!H69,'[1]PROJECTD.B1F2.Y2021-22Format'!H69)</f>
        <v>82</v>
      </c>
      <c r="I69" s="22">
        <f>IF('[1]Higher of'!$C70="A",'[1]B1F2ADMY2020-21ACTFormat'!I69,'[1]PROJECTD.B1F2.Y2021-22Format'!I69)</f>
        <v>86</v>
      </c>
      <c r="J69" s="22">
        <f>IF('[1]Higher of'!$C70="A",'[1]B1F2ADMY2020-21ACTFormat'!J69,'[1]PROJECTD.B1F2.Y2021-22Format'!J69)</f>
        <v>79</v>
      </c>
      <c r="K69" s="22">
        <f>IF('[1]Higher of'!$C70="A",'[1]B1F2ADMY2020-21ACTFormat'!K69,'[1]PROJECTD.B1F2.Y2021-22Format'!K69)</f>
        <v>94</v>
      </c>
      <c r="L69" s="22">
        <f>IF('[1]Higher of'!$C70="A",'[1]B1F2ADMY2020-21ACTFormat'!L69,'[1]PROJECTD.B1F2.Y2021-22Format'!L69)</f>
        <v>72</v>
      </c>
      <c r="M69" s="22">
        <f>IF('[1]Higher of'!$C70="A",'[1]B1F2ADMY2020-21ACTFormat'!M69,'[1]PROJECTD.B1F2.Y2021-22Format'!M69)</f>
        <v>78</v>
      </c>
      <c r="N69" s="22">
        <f>IF('[1]Higher of'!$C70="A",'[1]B1F2ADMY2020-21ACTFormat'!N69,'[1]PROJECTD.B1F2.Y2021-22Format'!N69)</f>
        <v>69</v>
      </c>
      <c r="O69" s="22">
        <f>IF('[1]Higher of'!$C70="A",'[1]B1F2ADMY2020-21ACTFormat'!O69,'[1]PROJECTD.B1F2.Y2021-22Format'!O69)</f>
        <v>66</v>
      </c>
      <c r="P69" s="298">
        <f t="shared" si="0"/>
        <v>1015</v>
      </c>
    </row>
    <row r="70" spans="1:16">
      <c r="A70" s="297" t="s">
        <v>170</v>
      </c>
      <c r="B70" s="297" t="s">
        <v>171</v>
      </c>
      <c r="C70" s="22">
        <f>IF('[1]Higher of'!$C71="A",'[1]B1F2ADMY2020-21ACTFormat'!C70,'[1]PROJECTD.B1F2.Y2021-22Format'!C70)</f>
        <v>710</v>
      </c>
      <c r="D70" s="22">
        <f>IF('[1]Higher of'!$C71="A",'[1]B1F2ADMY2020-21ACTFormat'!D70,'[1]PROJECTD.B1F2.Y2021-22Format'!D70)</f>
        <v>727</v>
      </c>
      <c r="E70" s="22">
        <f>IF('[1]Higher of'!$C71="A",'[1]B1F2ADMY2020-21ACTFormat'!E70,'[1]PROJECTD.B1F2.Y2021-22Format'!E70)</f>
        <v>728</v>
      </c>
      <c r="F70" s="22">
        <f>IF('[1]Higher of'!$C71="A",'[1]B1F2ADMY2020-21ACTFormat'!F70,'[1]PROJECTD.B1F2.Y2021-22Format'!F70)</f>
        <v>710</v>
      </c>
      <c r="G70" s="22">
        <f>IF('[1]Higher of'!$C71="A",'[1]B1F2ADMY2020-21ACTFormat'!G70,'[1]PROJECTD.B1F2.Y2021-22Format'!G70)</f>
        <v>763</v>
      </c>
      <c r="H70" s="22">
        <f>IF('[1]Higher of'!$C71="A",'[1]B1F2ADMY2020-21ACTFormat'!H70,'[1]PROJECTD.B1F2.Y2021-22Format'!H70)</f>
        <v>794</v>
      </c>
      <c r="I70" s="22">
        <f>IF('[1]Higher of'!$C71="A",'[1]B1F2ADMY2020-21ACTFormat'!I70,'[1]PROJECTD.B1F2.Y2021-22Format'!I70)</f>
        <v>741</v>
      </c>
      <c r="J70" s="22">
        <f>IF('[1]Higher of'!$C71="A",'[1]B1F2ADMY2020-21ACTFormat'!J70,'[1]PROJECTD.B1F2.Y2021-22Format'!J70)</f>
        <v>824</v>
      </c>
      <c r="K70" s="22">
        <f>IF('[1]Higher of'!$C71="A",'[1]B1F2ADMY2020-21ACTFormat'!K70,'[1]PROJECTD.B1F2.Y2021-22Format'!K70)</f>
        <v>806</v>
      </c>
      <c r="L70" s="22">
        <f>IF('[1]Higher of'!$C71="A",'[1]B1F2ADMY2020-21ACTFormat'!L70,'[1]PROJECTD.B1F2.Y2021-22Format'!L70)</f>
        <v>797</v>
      </c>
      <c r="M70" s="22">
        <f>IF('[1]Higher of'!$C71="A",'[1]B1F2ADMY2020-21ACTFormat'!M70,'[1]PROJECTD.B1F2.Y2021-22Format'!M70)</f>
        <v>820</v>
      </c>
      <c r="N70" s="22">
        <f>IF('[1]Higher of'!$C71="A",'[1]B1F2ADMY2020-21ACTFormat'!N70,'[1]PROJECTD.B1F2.Y2021-22Format'!N70)</f>
        <v>739</v>
      </c>
      <c r="O70" s="22">
        <f>IF('[1]Higher of'!$C71="A",'[1]B1F2ADMY2020-21ACTFormat'!O70,'[1]PROJECTD.B1F2.Y2021-22Format'!O70)</f>
        <v>693</v>
      </c>
      <c r="P70" s="298">
        <f t="shared" si="0"/>
        <v>9852</v>
      </c>
    </row>
    <row r="71" spans="1:16">
      <c r="A71" s="297" t="s">
        <v>172</v>
      </c>
      <c r="B71" s="297" t="s">
        <v>173</v>
      </c>
      <c r="C71" s="22">
        <f>IF('[1]Higher of'!$C72="A",'[1]B1F2ADMY2020-21ACTFormat'!C71,'[1]PROJECTD.B1F2.Y2021-22Format'!C71)</f>
        <v>553</v>
      </c>
      <c r="D71" s="22">
        <f>IF('[1]Higher of'!$C72="A",'[1]B1F2ADMY2020-21ACTFormat'!D71,'[1]PROJECTD.B1F2.Y2021-22Format'!D71)</f>
        <v>635</v>
      </c>
      <c r="E71" s="22">
        <f>IF('[1]Higher of'!$C72="A",'[1]B1F2ADMY2020-21ACTFormat'!E71,'[1]PROJECTD.B1F2.Y2021-22Format'!E71)</f>
        <v>617</v>
      </c>
      <c r="F71" s="22">
        <f>IF('[1]Higher of'!$C72="A",'[1]B1F2ADMY2020-21ACTFormat'!F71,'[1]PROJECTD.B1F2.Y2021-22Format'!F71)</f>
        <v>632</v>
      </c>
      <c r="G71" s="22">
        <f>IF('[1]Higher of'!$C72="A",'[1]B1F2ADMY2020-21ACTFormat'!G71,'[1]PROJECTD.B1F2.Y2021-22Format'!G71)</f>
        <v>664</v>
      </c>
      <c r="H71" s="22">
        <f>IF('[1]Higher of'!$C72="A",'[1]B1F2ADMY2020-21ACTFormat'!H71,'[1]PROJECTD.B1F2.Y2021-22Format'!H71)</f>
        <v>630</v>
      </c>
      <c r="I71" s="22">
        <f>IF('[1]Higher of'!$C72="A",'[1]B1F2ADMY2020-21ACTFormat'!I71,'[1]PROJECTD.B1F2.Y2021-22Format'!I71)</f>
        <v>673</v>
      </c>
      <c r="J71" s="22">
        <f>IF('[1]Higher of'!$C72="A",'[1]B1F2ADMY2020-21ACTFormat'!J71,'[1]PROJECTD.B1F2.Y2021-22Format'!J71)</f>
        <v>683</v>
      </c>
      <c r="K71" s="22">
        <f>IF('[1]Higher of'!$C72="A",'[1]B1F2ADMY2020-21ACTFormat'!K71,'[1]PROJECTD.B1F2.Y2021-22Format'!K71)</f>
        <v>687</v>
      </c>
      <c r="L71" s="22">
        <f>IF('[1]Higher of'!$C72="A",'[1]B1F2ADMY2020-21ACTFormat'!L71,'[1]PROJECTD.B1F2.Y2021-22Format'!L71)</f>
        <v>797</v>
      </c>
      <c r="M71" s="22">
        <f>IF('[1]Higher of'!$C72="A",'[1]B1F2ADMY2020-21ACTFormat'!M71,'[1]PROJECTD.B1F2.Y2021-22Format'!M71)</f>
        <v>649</v>
      </c>
      <c r="N71" s="22">
        <f>IF('[1]Higher of'!$C72="A",'[1]B1F2ADMY2020-21ACTFormat'!N71,'[1]PROJECTD.B1F2.Y2021-22Format'!N71)</f>
        <v>507</v>
      </c>
      <c r="O71" s="22">
        <f>IF('[1]Higher of'!$C72="A",'[1]B1F2ADMY2020-21ACTFormat'!O71,'[1]PROJECTD.B1F2.Y2021-22Format'!O71)</f>
        <v>560</v>
      </c>
      <c r="P71" s="298">
        <f t="shared" si="0"/>
        <v>8287</v>
      </c>
    </row>
    <row r="72" spans="1:16">
      <c r="A72" s="297" t="s">
        <v>174</v>
      </c>
      <c r="B72" s="297" t="s">
        <v>175</v>
      </c>
      <c r="C72" s="22">
        <f>IF('[1]Higher of'!$C73="A",'[1]B1F2ADMY2020-21ACTFormat'!C72,'[1]PROJECTD.B1F2.Y2021-22Format'!C72)</f>
        <v>784</v>
      </c>
      <c r="D72" s="22">
        <f>IF('[1]Higher of'!$C73="A",'[1]B1F2ADMY2020-21ACTFormat'!D72,'[1]PROJECTD.B1F2.Y2021-22Format'!D72)</f>
        <v>812</v>
      </c>
      <c r="E72" s="22">
        <f>IF('[1]Higher of'!$C73="A",'[1]B1F2ADMY2020-21ACTFormat'!E72,'[1]PROJECTD.B1F2.Y2021-22Format'!E72)</f>
        <v>788</v>
      </c>
      <c r="F72" s="22">
        <f>IF('[1]Higher of'!$C73="A",'[1]B1F2ADMY2020-21ACTFormat'!F72,'[1]PROJECTD.B1F2.Y2021-22Format'!F72)</f>
        <v>859</v>
      </c>
      <c r="G72" s="22">
        <f>IF('[1]Higher of'!$C73="A",'[1]B1F2ADMY2020-21ACTFormat'!G72,'[1]PROJECTD.B1F2.Y2021-22Format'!G72)</f>
        <v>810</v>
      </c>
      <c r="H72" s="22">
        <f>IF('[1]Higher of'!$C73="A",'[1]B1F2ADMY2020-21ACTFormat'!H72,'[1]PROJECTD.B1F2.Y2021-22Format'!H72)</f>
        <v>818</v>
      </c>
      <c r="I72" s="22">
        <f>IF('[1]Higher of'!$C73="A",'[1]B1F2ADMY2020-21ACTFormat'!I72,'[1]PROJECTD.B1F2.Y2021-22Format'!I72)</f>
        <v>896</v>
      </c>
      <c r="J72" s="22">
        <f>IF('[1]Higher of'!$C73="A",'[1]B1F2ADMY2020-21ACTFormat'!J72,'[1]PROJECTD.B1F2.Y2021-22Format'!J72)</f>
        <v>886</v>
      </c>
      <c r="K72" s="22">
        <f>IF('[1]Higher of'!$C73="A",'[1]B1F2ADMY2020-21ACTFormat'!K72,'[1]PROJECTD.B1F2.Y2021-22Format'!K72)</f>
        <v>933</v>
      </c>
      <c r="L72" s="22">
        <f>IF('[1]Higher of'!$C73="A",'[1]B1F2ADMY2020-21ACTFormat'!L72,'[1]PROJECTD.B1F2.Y2021-22Format'!L72)</f>
        <v>979</v>
      </c>
      <c r="M72" s="22">
        <f>IF('[1]Higher of'!$C73="A",'[1]B1F2ADMY2020-21ACTFormat'!M72,'[1]PROJECTD.B1F2.Y2021-22Format'!M72)</f>
        <v>957</v>
      </c>
      <c r="N72" s="22">
        <f>IF('[1]Higher of'!$C73="A",'[1]B1F2ADMY2020-21ACTFormat'!N72,'[1]PROJECTD.B1F2.Y2021-22Format'!N72)</f>
        <v>871</v>
      </c>
      <c r="O72" s="22">
        <f>IF('[1]Higher of'!$C73="A",'[1]B1F2ADMY2020-21ACTFormat'!O72,'[1]PROJECTD.B1F2.Y2021-22Format'!O72)</f>
        <v>895</v>
      </c>
      <c r="P72" s="298">
        <f t="shared" ref="P72:P122" si="1">SUM(C72:O72)</f>
        <v>11288</v>
      </c>
    </row>
    <row r="73" spans="1:16">
      <c r="A73" s="297" t="s">
        <v>176</v>
      </c>
      <c r="B73" s="297" t="s">
        <v>177</v>
      </c>
      <c r="C73" s="22">
        <f>IF('[1]Higher of'!$C74="A",'[1]B1F2ADMY2020-21ACTFormat'!C73,'[1]PROJECTD.B1F2.Y2021-22Format'!C73)</f>
        <v>360</v>
      </c>
      <c r="D73" s="22">
        <f>IF('[1]Higher of'!$C74="A",'[1]B1F2ADMY2020-21ACTFormat'!D73,'[1]PROJECTD.B1F2.Y2021-22Format'!D73)</f>
        <v>332</v>
      </c>
      <c r="E73" s="22">
        <f>IF('[1]Higher of'!$C74="A",'[1]B1F2ADMY2020-21ACTFormat'!E73,'[1]PROJECTD.B1F2.Y2021-22Format'!E73)</f>
        <v>359</v>
      </c>
      <c r="F73" s="22">
        <f>IF('[1]Higher of'!$C74="A",'[1]B1F2ADMY2020-21ACTFormat'!F73,'[1]PROJECTD.B1F2.Y2021-22Format'!F73)</f>
        <v>316</v>
      </c>
      <c r="G73" s="22">
        <f>IF('[1]Higher of'!$C74="A",'[1]B1F2ADMY2020-21ACTFormat'!G73,'[1]PROJECTD.B1F2.Y2021-22Format'!G73)</f>
        <v>294</v>
      </c>
      <c r="H73" s="22">
        <f>IF('[1]Higher of'!$C74="A",'[1]B1F2ADMY2020-21ACTFormat'!H73,'[1]PROJECTD.B1F2.Y2021-22Format'!H73)</f>
        <v>304</v>
      </c>
      <c r="I73" s="22">
        <f>IF('[1]Higher of'!$C74="A",'[1]B1F2ADMY2020-21ACTFormat'!I73,'[1]PROJECTD.B1F2.Y2021-22Format'!I73)</f>
        <v>387</v>
      </c>
      <c r="J73" s="22">
        <f>IF('[1]Higher of'!$C74="A",'[1]B1F2ADMY2020-21ACTFormat'!J73,'[1]PROJECTD.B1F2.Y2021-22Format'!J73)</f>
        <v>354</v>
      </c>
      <c r="K73" s="22">
        <f>IF('[1]Higher of'!$C74="A",'[1]B1F2ADMY2020-21ACTFormat'!K73,'[1]PROJECTD.B1F2.Y2021-22Format'!K73)</f>
        <v>389</v>
      </c>
      <c r="L73" s="22">
        <f>IF('[1]Higher of'!$C74="A",'[1]B1F2ADMY2020-21ACTFormat'!L73,'[1]PROJECTD.B1F2.Y2021-22Format'!L73)</f>
        <v>365</v>
      </c>
      <c r="M73" s="22">
        <f>IF('[1]Higher of'!$C74="A",'[1]B1F2ADMY2020-21ACTFormat'!M73,'[1]PROJECTD.B1F2.Y2021-22Format'!M73)</f>
        <v>345</v>
      </c>
      <c r="N73" s="22">
        <f>IF('[1]Higher of'!$C74="A",'[1]B1F2ADMY2020-21ACTFormat'!N73,'[1]PROJECTD.B1F2.Y2021-22Format'!N73)</f>
        <v>330</v>
      </c>
      <c r="O73" s="22">
        <f>IF('[1]Higher of'!$C74="A",'[1]B1F2ADMY2020-21ACTFormat'!O73,'[1]PROJECTD.B1F2.Y2021-22Format'!O73)</f>
        <v>319</v>
      </c>
      <c r="P73" s="298">
        <f t="shared" si="1"/>
        <v>4454</v>
      </c>
    </row>
    <row r="74" spans="1:16">
      <c r="A74" s="297" t="s">
        <v>178</v>
      </c>
      <c r="B74" s="297" t="s">
        <v>179</v>
      </c>
      <c r="C74" s="22">
        <f>IF('[1]Higher of'!$C75="A",'[1]B1F2ADMY2020-21ACTFormat'!C74,'[1]PROJECTD.B1F2.Y2021-22Format'!C74)</f>
        <v>169</v>
      </c>
      <c r="D74" s="22">
        <f>IF('[1]Higher of'!$C75="A",'[1]B1F2ADMY2020-21ACTFormat'!D74,'[1]PROJECTD.B1F2.Y2021-22Format'!D74)</f>
        <v>163</v>
      </c>
      <c r="E74" s="22">
        <f>IF('[1]Higher of'!$C75="A",'[1]B1F2ADMY2020-21ACTFormat'!E74,'[1]PROJECTD.B1F2.Y2021-22Format'!E74)</f>
        <v>174</v>
      </c>
      <c r="F74" s="22">
        <f>IF('[1]Higher of'!$C75="A",'[1]B1F2ADMY2020-21ACTFormat'!F74,'[1]PROJECTD.B1F2.Y2021-22Format'!F74)</f>
        <v>147</v>
      </c>
      <c r="G74" s="22">
        <f>IF('[1]Higher of'!$C75="A",'[1]B1F2ADMY2020-21ACTFormat'!G74,'[1]PROJECTD.B1F2.Y2021-22Format'!G74)</f>
        <v>167</v>
      </c>
      <c r="H74" s="22">
        <f>IF('[1]Higher of'!$C75="A",'[1]B1F2ADMY2020-21ACTFormat'!H74,'[1]PROJECTD.B1F2.Y2021-22Format'!H74)</f>
        <v>147</v>
      </c>
      <c r="I74" s="22">
        <f>IF('[1]Higher of'!$C75="A",'[1]B1F2ADMY2020-21ACTFormat'!I74,'[1]PROJECTD.B1F2.Y2021-22Format'!I74)</f>
        <v>148</v>
      </c>
      <c r="J74" s="22">
        <f>IF('[1]Higher of'!$C75="A",'[1]B1F2ADMY2020-21ACTFormat'!J74,'[1]PROJECTD.B1F2.Y2021-22Format'!J74)</f>
        <v>157</v>
      </c>
      <c r="K74" s="22">
        <f>IF('[1]Higher of'!$C75="A",'[1]B1F2ADMY2020-21ACTFormat'!K74,'[1]PROJECTD.B1F2.Y2021-22Format'!K74)</f>
        <v>167</v>
      </c>
      <c r="L74" s="22">
        <f>IF('[1]Higher of'!$C75="A",'[1]B1F2ADMY2020-21ACTFormat'!L74,'[1]PROJECTD.B1F2.Y2021-22Format'!L74)</f>
        <v>171</v>
      </c>
      <c r="M74" s="22">
        <f>IF('[1]Higher of'!$C75="A",'[1]B1F2ADMY2020-21ACTFormat'!M74,'[1]PROJECTD.B1F2.Y2021-22Format'!M74)</f>
        <v>183</v>
      </c>
      <c r="N74" s="22">
        <f>IF('[1]Higher of'!$C75="A",'[1]B1F2ADMY2020-21ACTFormat'!N74,'[1]PROJECTD.B1F2.Y2021-22Format'!N74)</f>
        <v>179</v>
      </c>
      <c r="O74" s="22">
        <f>IF('[1]Higher of'!$C75="A",'[1]B1F2ADMY2020-21ACTFormat'!O74,'[1]PROJECTD.B1F2.Y2021-22Format'!O74)</f>
        <v>213</v>
      </c>
      <c r="P74" s="298">
        <f t="shared" si="1"/>
        <v>2185</v>
      </c>
    </row>
    <row r="75" spans="1:16">
      <c r="A75" s="297" t="s">
        <v>180</v>
      </c>
      <c r="B75" s="297" t="s">
        <v>181</v>
      </c>
      <c r="C75" s="22">
        <f>IF('[1]Higher of'!$C76="A",'[1]B1F2ADMY2020-21ACTFormat'!C75,'[1]PROJECTD.B1F2.Y2021-22Format'!C75)</f>
        <v>233</v>
      </c>
      <c r="D75" s="22">
        <f>IF('[1]Higher of'!$C76="A",'[1]B1F2ADMY2020-21ACTFormat'!D75,'[1]PROJECTD.B1F2.Y2021-22Format'!D75)</f>
        <v>220</v>
      </c>
      <c r="E75" s="22">
        <f>IF('[1]Higher of'!$C76="A",'[1]B1F2ADMY2020-21ACTFormat'!E75,'[1]PROJECTD.B1F2.Y2021-22Format'!E75)</f>
        <v>197</v>
      </c>
      <c r="F75" s="22">
        <f>IF('[1]Higher of'!$C76="A",'[1]B1F2ADMY2020-21ACTFormat'!F75,'[1]PROJECTD.B1F2.Y2021-22Format'!F75)</f>
        <v>221</v>
      </c>
      <c r="G75" s="22">
        <f>IF('[1]Higher of'!$C76="A",'[1]B1F2ADMY2020-21ACTFormat'!G75,'[1]PROJECTD.B1F2.Y2021-22Format'!G75)</f>
        <v>221</v>
      </c>
      <c r="H75" s="22">
        <f>IF('[1]Higher of'!$C76="A",'[1]B1F2ADMY2020-21ACTFormat'!H75,'[1]PROJECTD.B1F2.Y2021-22Format'!H75)</f>
        <v>223</v>
      </c>
      <c r="I75" s="22">
        <f>IF('[1]Higher of'!$C76="A",'[1]B1F2ADMY2020-21ACTFormat'!I75,'[1]PROJECTD.B1F2.Y2021-22Format'!I75)</f>
        <v>230</v>
      </c>
      <c r="J75" s="22">
        <f>IF('[1]Higher of'!$C76="A",'[1]B1F2ADMY2020-21ACTFormat'!J75,'[1]PROJECTD.B1F2.Y2021-22Format'!J75)</f>
        <v>214</v>
      </c>
      <c r="K75" s="22">
        <f>IF('[1]Higher of'!$C76="A",'[1]B1F2ADMY2020-21ACTFormat'!K75,'[1]PROJECTD.B1F2.Y2021-22Format'!K75)</f>
        <v>186</v>
      </c>
      <c r="L75" s="22">
        <f>IF('[1]Higher of'!$C76="A",'[1]B1F2ADMY2020-21ACTFormat'!L75,'[1]PROJECTD.B1F2.Y2021-22Format'!L75)</f>
        <v>246</v>
      </c>
      <c r="M75" s="22">
        <f>IF('[1]Higher of'!$C76="A",'[1]B1F2ADMY2020-21ACTFormat'!M75,'[1]PROJECTD.B1F2.Y2021-22Format'!M75)</f>
        <v>186</v>
      </c>
      <c r="N75" s="22">
        <f>IF('[1]Higher of'!$C76="A",'[1]B1F2ADMY2020-21ACTFormat'!N75,'[1]PROJECTD.B1F2.Y2021-22Format'!N75)</f>
        <v>217</v>
      </c>
      <c r="O75" s="22">
        <f>IF('[1]Higher of'!$C76="A",'[1]B1F2ADMY2020-21ACTFormat'!O75,'[1]PROJECTD.B1F2.Y2021-22Format'!O75)</f>
        <v>185</v>
      </c>
      <c r="P75" s="298">
        <f t="shared" si="1"/>
        <v>2779</v>
      </c>
    </row>
    <row r="76" spans="1:16">
      <c r="A76" s="297" t="s">
        <v>182</v>
      </c>
      <c r="B76" s="297" t="s">
        <v>183</v>
      </c>
      <c r="C76" s="22">
        <f>IF('[1]Higher of'!$C77="A",'[1]B1F2ADMY2020-21ACTFormat'!C76,'[1]PROJECTD.B1F2.Y2021-22Format'!C76)</f>
        <v>404</v>
      </c>
      <c r="D76" s="22">
        <f>IF('[1]Higher of'!$C77="A",'[1]B1F2ADMY2020-21ACTFormat'!D76,'[1]PROJECTD.B1F2.Y2021-22Format'!D76)</f>
        <v>444</v>
      </c>
      <c r="E76" s="22">
        <f>IF('[1]Higher of'!$C77="A",'[1]B1F2ADMY2020-21ACTFormat'!E76,'[1]PROJECTD.B1F2.Y2021-22Format'!E76)</f>
        <v>406</v>
      </c>
      <c r="F76" s="22">
        <f>IF('[1]Higher of'!$C77="A",'[1]B1F2ADMY2020-21ACTFormat'!F76,'[1]PROJECTD.B1F2.Y2021-22Format'!F76)</f>
        <v>398</v>
      </c>
      <c r="G76" s="22">
        <f>IF('[1]Higher of'!$C77="A",'[1]B1F2ADMY2020-21ACTFormat'!G76,'[1]PROJECTD.B1F2.Y2021-22Format'!G76)</f>
        <v>439</v>
      </c>
      <c r="H76" s="22">
        <f>IF('[1]Higher of'!$C77="A",'[1]B1F2ADMY2020-21ACTFormat'!H76,'[1]PROJECTD.B1F2.Y2021-22Format'!H76)</f>
        <v>473</v>
      </c>
      <c r="I76" s="22">
        <f>IF('[1]Higher of'!$C77="A",'[1]B1F2ADMY2020-21ACTFormat'!I76,'[1]PROJECTD.B1F2.Y2021-22Format'!I76)</f>
        <v>476</v>
      </c>
      <c r="J76" s="22">
        <f>IF('[1]Higher of'!$C77="A",'[1]B1F2ADMY2020-21ACTFormat'!J76,'[1]PROJECTD.B1F2.Y2021-22Format'!J76)</f>
        <v>503</v>
      </c>
      <c r="K76" s="22">
        <f>IF('[1]Higher of'!$C77="A",'[1]B1F2ADMY2020-21ACTFormat'!K76,'[1]PROJECTD.B1F2.Y2021-22Format'!K76)</f>
        <v>459</v>
      </c>
      <c r="L76" s="22">
        <f>IF('[1]Higher of'!$C77="A",'[1]B1F2ADMY2020-21ACTFormat'!L76,'[1]PROJECTD.B1F2.Y2021-22Format'!L76)</f>
        <v>544</v>
      </c>
      <c r="M76" s="22">
        <f>IF('[1]Higher of'!$C77="A",'[1]B1F2ADMY2020-21ACTFormat'!M76,'[1]PROJECTD.B1F2.Y2021-22Format'!M76)</f>
        <v>437</v>
      </c>
      <c r="N76" s="22">
        <f>IF('[1]Higher of'!$C77="A",'[1]B1F2ADMY2020-21ACTFormat'!N76,'[1]PROJECTD.B1F2.Y2021-22Format'!N76)</f>
        <v>370</v>
      </c>
      <c r="O76" s="22">
        <f>IF('[1]Higher of'!$C77="A",'[1]B1F2ADMY2020-21ACTFormat'!O76,'[1]PROJECTD.B1F2.Y2021-22Format'!O76)</f>
        <v>471</v>
      </c>
      <c r="P76" s="298">
        <f t="shared" si="1"/>
        <v>5824</v>
      </c>
    </row>
    <row r="77" spans="1:16">
      <c r="A77" s="297" t="s">
        <v>184</v>
      </c>
      <c r="B77" s="297" t="s">
        <v>185</v>
      </c>
      <c r="C77" s="22">
        <f>IF('[1]Higher of'!$C78="A",'[1]B1F2ADMY2020-21ACTFormat'!C77,'[1]PROJECTD.B1F2.Y2021-22Format'!C77)</f>
        <v>10703</v>
      </c>
      <c r="D77" s="22">
        <f>IF('[1]Higher of'!$C78="A",'[1]B1F2ADMY2020-21ACTFormat'!D77,'[1]PROJECTD.B1F2.Y2021-22Format'!D77)</f>
        <v>10610</v>
      </c>
      <c r="E77" s="22">
        <f>IF('[1]Higher of'!$C78="A",'[1]B1F2ADMY2020-21ACTFormat'!E77,'[1]PROJECTD.B1F2.Y2021-22Format'!E77)</f>
        <v>10917</v>
      </c>
      <c r="F77" s="22">
        <f>IF('[1]Higher of'!$C78="A",'[1]B1F2ADMY2020-21ACTFormat'!F77,'[1]PROJECTD.B1F2.Y2021-22Format'!F77)</f>
        <v>11012</v>
      </c>
      <c r="G77" s="22">
        <f>IF('[1]Higher of'!$C78="A",'[1]B1F2ADMY2020-21ACTFormat'!G77,'[1]PROJECTD.B1F2.Y2021-22Format'!G77)</f>
        <v>11048</v>
      </c>
      <c r="H77" s="22">
        <f>IF('[1]Higher of'!$C78="A",'[1]B1F2ADMY2020-21ACTFormat'!H77,'[1]PROJECTD.B1F2.Y2021-22Format'!H77)</f>
        <v>11426</v>
      </c>
      <c r="I77" s="22">
        <f>IF('[1]Higher of'!$C78="A",'[1]B1F2ADMY2020-21ACTFormat'!I77,'[1]PROJECTD.B1F2.Y2021-22Format'!I77)</f>
        <v>11713</v>
      </c>
      <c r="J77" s="22">
        <f>IF('[1]Higher of'!$C78="A",'[1]B1F2ADMY2020-21ACTFormat'!J77,'[1]PROJECTD.B1F2.Y2021-22Format'!J77)</f>
        <v>11927</v>
      </c>
      <c r="K77" s="22">
        <f>IF('[1]Higher of'!$C78="A",'[1]B1F2ADMY2020-21ACTFormat'!K77,'[1]PROJECTD.B1F2.Y2021-22Format'!K77)</f>
        <v>11701</v>
      </c>
      <c r="L77" s="22">
        <f>IF('[1]Higher of'!$C78="A",'[1]B1F2ADMY2020-21ACTFormat'!L77,'[1]PROJECTD.B1F2.Y2021-22Format'!L77)</f>
        <v>12973</v>
      </c>
      <c r="M77" s="22">
        <f>IF('[1]Higher of'!$C78="A",'[1]B1F2ADMY2020-21ACTFormat'!M77,'[1]PROJECTD.B1F2.Y2021-22Format'!M77)</f>
        <v>11784</v>
      </c>
      <c r="N77" s="22">
        <f>IF('[1]Higher of'!$C78="A",'[1]B1F2ADMY2020-21ACTFormat'!N77,'[1]PROJECTD.B1F2.Y2021-22Format'!N77)</f>
        <v>9536</v>
      </c>
      <c r="O77" s="22">
        <f>IF('[1]Higher of'!$C78="A",'[1]B1F2ADMY2020-21ACTFormat'!O77,'[1]PROJECTD.B1F2.Y2021-22Format'!O77)</f>
        <v>10270</v>
      </c>
      <c r="P77" s="298">
        <f t="shared" si="1"/>
        <v>145620</v>
      </c>
    </row>
    <row r="78" spans="1:16">
      <c r="A78" s="297" t="s">
        <v>186</v>
      </c>
      <c r="B78" s="297" t="s">
        <v>187</v>
      </c>
      <c r="C78" s="22">
        <f>IF('[1]Higher of'!$C79="A",'[1]B1F2ADMY2020-21ACTFormat'!C78,'[1]PROJECTD.B1F2.Y2021-22Format'!C78)</f>
        <v>114</v>
      </c>
      <c r="D78" s="22">
        <f>IF('[1]Higher of'!$C79="A",'[1]B1F2ADMY2020-21ACTFormat'!D78,'[1]PROJECTD.B1F2.Y2021-22Format'!D78)</f>
        <v>115</v>
      </c>
      <c r="E78" s="22">
        <f>IF('[1]Higher of'!$C79="A",'[1]B1F2ADMY2020-21ACTFormat'!E78,'[1]PROJECTD.B1F2.Y2021-22Format'!E78)</f>
        <v>119</v>
      </c>
      <c r="F78" s="22">
        <f>IF('[1]Higher of'!$C79="A",'[1]B1F2ADMY2020-21ACTFormat'!F78,'[1]PROJECTD.B1F2.Y2021-22Format'!F78)</f>
        <v>136</v>
      </c>
      <c r="G78" s="22">
        <f>IF('[1]Higher of'!$C79="A",'[1]B1F2ADMY2020-21ACTFormat'!G78,'[1]PROJECTD.B1F2.Y2021-22Format'!G78)</f>
        <v>113</v>
      </c>
      <c r="H78" s="22">
        <f>IF('[1]Higher of'!$C79="A",'[1]B1F2ADMY2020-21ACTFormat'!H78,'[1]PROJECTD.B1F2.Y2021-22Format'!H78)</f>
        <v>118</v>
      </c>
      <c r="I78" s="22">
        <f>IF('[1]Higher of'!$C79="A",'[1]B1F2ADMY2020-21ACTFormat'!I78,'[1]PROJECTD.B1F2.Y2021-22Format'!I78)</f>
        <v>142</v>
      </c>
      <c r="J78" s="22">
        <f>IF('[1]Higher of'!$C79="A",'[1]B1F2ADMY2020-21ACTFormat'!J78,'[1]PROJECTD.B1F2.Y2021-22Format'!J78)</f>
        <v>150</v>
      </c>
      <c r="K78" s="22">
        <f>IF('[1]Higher of'!$C79="A",'[1]B1F2ADMY2020-21ACTFormat'!K78,'[1]PROJECTD.B1F2.Y2021-22Format'!K78)</f>
        <v>144</v>
      </c>
      <c r="L78" s="22">
        <f>IF('[1]Higher of'!$C79="A",'[1]B1F2ADMY2020-21ACTFormat'!L78,'[1]PROJECTD.B1F2.Y2021-22Format'!L78)</f>
        <v>157</v>
      </c>
      <c r="M78" s="22">
        <f>IF('[1]Higher of'!$C79="A",'[1]B1F2ADMY2020-21ACTFormat'!M78,'[1]PROJECTD.B1F2.Y2021-22Format'!M78)</f>
        <v>158</v>
      </c>
      <c r="N78" s="22">
        <f>IF('[1]Higher of'!$C79="A",'[1]B1F2ADMY2020-21ACTFormat'!N78,'[1]PROJECTD.B1F2.Y2021-22Format'!N78)</f>
        <v>155</v>
      </c>
      <c r="O78" s="22">
        <f>IF('[1]Higher of'!$C79="A",'[1]B1F2ADMY2020-21ACTFormat'!O78,'[1]PROJECTD.B1F2.Y2021-22Format'!O78)</f>
        <v>157</v>
      </c>
      <c r="P78" s="298">
        <f t="shared" si="1"/>
        <v>1778</v>
      </c>
    </row>
    <row r="79" spans="1:16">
      <c r="A79" s="297" t="s">
        <v>188</v>
      </c>
      <c r="B79" s="297" t="s">
        <v>189</v>
      </c>
      <c r="C79" s="22">
        <f>IF('[1]Higher of'!$C80="A",'[1]B1F2ADMY2020-21ACTFormat'!C79,'[1]PROJECTD.B1F2.Y2021-22Format'!C79)</f>
        <v>263</v>
      </c>
      <c r="D79" s="22">
        <f>IF('[1]Higher of'!$C80="A",'[1]B1F2ADMY2020-21ACTFormat'!D79,'[1]PROJECTD.B1F2.Y2021-22Format'!D79)</f>
        <v>258</v>
      </c>
      <c r="E79" s="22">
        <f>IF('[1]Higher of'!$C80="A",'[1]B1F2ADMY2020-21ACTFormat'!E79,'[1]PROJECTD.B1F2.Y2021-22Format'!E79)</f>
        <v>284</v>
      </c>
      <c r="F79" s="22">
        <f>IF('[1]Higher of'!$C80="A",'[1]B1F2ADMY2020-21ACTFormat'!F79,'[1]PROJECTD.B1F2.Y2021-22Format'!F79)</f>
        <v>298</v>
      </c>
      <c r="G79" s="22">
        <f>IF('[1]Higher of'!$C80="A",'[1]B1F2ADMY2020-21ACTFormat'!G79,'[1]PROJECTD.B1F2.Y2021-22Format'!G79)</f>
        <v>273</v>
      </c>
      <c r="H79" s="22">
        <f>IF('[1]Higher of'!$C80="A",'[1]B1F2ADMY2020-21ACTFormat'!H79,'[1]PROJECTD.B1F2.Y2021-22Format'!H79)</f>
        <v>269</v>
      </c>
      <c r="I79" s="22">
        <f>IF('[1]Higher of'!$C80="A",'[1]B1F2ADMY2020-21ACTFormat'!I79,'[1]PROJECTD.B1F2.Y2021-22Format'!I79)</f>
        <v>291</v>
      </c>
      <c r="J79" s="22">
        <f>IF('[1]Higher of'!$C80="A",'[1]B1F2ADMY2020-21ACTFormat'!J79,'[1]PROJECTD.B1F2.Y2021-22Format'!J79)</f>
        <v>317</v>
      </c>
      <c r="K79" s="22">
        <f>IF('[1]Higher of'!$C80="A",'[1]B1F2ADMY2020-21ACTFormat'!K79,'[1]PROJECTD.B1F2.Y2021-22Format'!K79)</f>
        <v>316</v>
      </c>
      <c r="L79" s="22">
        <f>IF('[1]Higher of'!$C80="A",'[1]B1F2ADMY2020-21ACTFormat'!L79,'[1]PROJECTD.B1F2.Y2021-22Format'!L79)</f>
        <v>291</v>
      </c>
      <c r="M79" s="22">
        <f>IF('[1]Higher of'!$C80="A",'[1]B1F2ADMY2020-21ACTFormat'!M79,'[1]PROJECTD.B1F2.Y2021-22Format'!M79)</f>
        <v>307</v>
      </c>
      <c r="N79" s="22">
        <f>IF('[1]Higher of'!$C80="A",'[1]B1F2ADMY2020-21ACTFormat'!N79,'[1]PROJECTD.B1F2.Y2021-22Format'!N79)</f>
        <v>211</v>
      </c>
      <c r="O79" s="22">
        <f>IF('[1]Higher of'!$C80="A",'[1]B1F2ADMY2020-21ACTFormat'!O79,'[1]PROJECTD.B1F2.Y2021-22Format'!O79)</f>
        <v>280</v>
      </c>
      <c r="P79" s="298">
        <f t="shared" si="1"/>
        <v>3658</v>
      </c>
    </row>
    <row r="80" spans="1:16">
      <c r="A80" s="297" t="s">
        <v>190</v>
      </c>
      <c r="B80" s="297" t="s">
        <v>191</v>
      </c>
      <c r="C80" s="22">
        <f>IF('[1]Higher of'!$C81="A",'[1]B1F2ADMY2020-21ACTFormat'!C80,'[1]PROJECTD.B1F2.Y2021-22Format'!C80)</f>
        <v>889</v>
      </c>
      <c r="D80" s="22">
        <f>IF('[1]Higher of'!$C81="A",'[1]B1F2ADMY2020-21ACTFormat'!D80,'[1]PROJECTD.B1F2.Y2021-22Format'!D80)</f>
        <v>843</v>
      </c>
      <c r="E80" s="22">
        <f>IF('[1]Higher of'!$C81="A",'[1]B1F2ADMY2020-21ACTFormat'!E80,'[1]PROJECTD.B1F2.Y2021-22Format'!E80)</f>
        <v>880</v>
      </c>
      <c r="F80" s="22">
        <f>IF('[1]Higher of'!$C81="A",'[1]B1F2ADMY2020-21ACTFormat'!F80,'[1]PROJECTD.B1F2.Y2021-22Format'!F80)</f>
        <v>897</v>
      </c>
      <c r="G80" s="22">
        <f>IF('[1]Higher of'!$C81="A",'[1]B1F2ADMY2020-21ACTFormat'!G80,'[1]PROJECTD.B1F2.Y2021-22Format'!G80)</f>
        <v>899</v>
      </c>
      <c r="H80" s="22">
        <f>IF('[1]Higher of'!$C81="A",'[1]B1F2ADMY2020-21ACTFormat'!H80,'[1]PROJECTD.B1F2.Y2021-22Format'!H80)</f>
        <v>910</v>
      </c>
      <c r="I80" s="22">
        <f>IF('[1]Higher of'!$C81="A",'[1]B1F2ADMY2020-21ACTFormat'!I80,'[1]PROJECTD.B1F2.Y2021-22Format'!I80)</f>
        <v>1037</v>
      </c>
      <c r="J80" s="22">
        <f>IF('[1]Higher of'!$C81="A",'[1]B1F2ADMY2020-21ACTFormat'!J80,'[1]PROJECTD.B1F2.Y2021-22Format'!J80)</f>
        <v>1046</v>
      </c>
      <c r="K80" s="22">
        <f>IF('[1]Higher of'!$C81="A",'[1]B1F2ADMY2020-21ACTFormat'!K80,'[1]PROJECTD.B1F2.Y2021-22Format'!K80)</f>
        <v>1067</v>
      </c>
      <c r="L80" s="22">
        <f>IF('[1]Higher of'!$C81="A",'[1]B1F2ADMY2020-21ACTFormat'!L80,'[1]PROJECTD.B1F2.Y2021-22Format'!L80)</f>
        <v>1125</v>
      </c>
      <c r="M80" s="22">
        <f>IF('[1]Higher of'!$C81="A",'[1]B1F2ADMY2020-21ACTFormat'!M80,'[1]PROJECTD.B1F2.Y2021-22Format'!M80)</f>
        <v>1109</v>
      </c>
      <c r="N80" s="22">
        <f>IF('[1]Higher of'!$C81="A",'[1]B1F2ADMY2020-21ACTFormat'!N80,'[1]PROJECTD.B1F2.Y2021-22Format'!N80)</f>
        <v>1038</v>
      </c>
      <c r="O80" s="22">
        <f>IF('[1]Higher of'!$C81="A",'[1]B1F2ADMY2020-21ACTFormat'!O80,'[1]PROJECTD.B1F2.Y2021-22Format'!O80)</f>
        <v>997</v>
      </c>
      <c r="P80" s="298">
        <f t="shared" si="1"/>
        <v>12737</v>
      </c>
    </row>
    <row r="81" spans="1:16">
      <c r="A81" s="297" t="s">
        <v>192</v>
      </c>
      <c r="B81" s="297" t="s">
        <v>435</v>
      </c>
      <c r="C81" s="22">
        <f>IF('[1]Higher of'!$C82="A",'[1]B1F2ADMY2020-21ACTFormat'!C81,'[1]PROJECTD.B1F2.Y2021-22Format'!C81)</f>
        <v>950</v>
      </c>
      <c r="D81" s="22">
        <f>IF('[1]Higher of'!$C82="A",'[1]B1F2ADMY2020-21ACTFormat'!D81,'[1]PROJECTD.B1F2.Y2021-22Format'!D81)</f>
        <v>1084</v>
      </c>
      <c r="E81" s="22">
        <f>IF('[1]Higher of'!$C82="A",'[1]B1F2ADMY2020-21ACTFormat'!E81,'[1]PROJECTD.B1F2.Y2021-22Format'!E81)</f>
        <v>1085</v>
      </c>
      <c r="F81" s="22">
        <f>IF('[1]Higher of'!$C82="A",'[1]B1F2ADMY2020-21ACTFormat'!F81,'[1]PROJECTD.B1F2.Y2021-22Format'!F81)</f>
        <v>1088</v>
      </c>
      <c r="G81" s="22">
        <f>IF('[1]Higher of'!$C82="A",'[1]B1F2ADMY2020-21ACTFormat'!G81,'[1]PROJECTD.B1F2.Y2021-22Format'!G81)</f>
        <v>1033</v>
      </c>
      <c r="H81" s="22">
        <f>IF('[1]Higher of'!$C82="A",'[1]B1F2ADMY2020-21ACTFormat'!H81,'[1]PROJECTD.B1F2.Y2021-22Format'!H81)</f>
        <v>1188</v>
      </c>
      <c r="I81" s="22">
        <f>IF('[1]Higher of'!$C82="A",'[1]B1F2ADMY2020-21ACTFormat'!I81,'[1]PROJECTD.B1F2.Y2021-22Format'!I81)</f>
        <v>1151</v>
      </c>
      <c r="J81" s="22">
        <f>IF('[1]Higher of'!$C82="A",'[1]B1F2ADMY2020-21ACTFormat'!J81,'[1]PROJECTD.B1F2.Y2021-22Format'!J81)</f>
        <v>1178</v>
      </c>
      <c r="K81" s="22">
        <f>IF('[1]Higher of'!$C82="A",'[1]B1F2ADMY2020-21ACTFormat'!K81,'[1]PROJECTD.B1F2.Y2021-22Format'!K81)</f>
        <v>1198</v>
      </c>
      <c r="L81" s="22">
        <f>IF('[1]Higher of'!$C82="A",'[1]B1F2ADMY2020-21ACTFormat'!L81,'[1]PROJECTD.B1F2.Y2021-22Format'!L81)</f>
        <v>1193</v>
      </c>
      <c r="M81" s="22">
        <f>IF('[1]Higher of'!$C82="A",'[1]B1F2ADMY2020-21ACTFormat'!M81,'[1]PROJECTD.B1F2.Y2021-22Format'!M81)</f>
        <v>1210</v>
      </c>
      <c r="N81" s="22">
        <f>IF('[1]Higher of'!$C82="A",'[1]B1F2ADMY2020-21ACTFormat'!N81,'[1]PROJECTD.B1F2.Y2021-22Format'!N81)</f>
        <v>1049</v>
      </c>
      <c r="O81" s="22">
        <f>IF('[1]Higher of'!$C82="A",'[1]B1F2ADMY2020-21ACTFormat'!O81,'[1]PROJECTD.B1F2.Y2021-22Format'!O81)</f>
        <v>1090</v>
      </c>
      <c r="P81" s="298">
        <f t="shared" si="1"/>
        <v>14497</v>
      </c>
    </row>
    <row r="82" spans="1:16">
      <c r="A82" s="297" t="s">
        <v>194</v>
      </c>
      <c r="B82" s="297" t="s">
        <v>195</v>
      </c>
      <c r="C82" s="22">
        <f>IF('[1]Higher of'!$C83="A",'[1]B1F2ADMY2020-21ACTFormat'!C82,'[1]PROJECTD.B1F2.Y2021-22Format'!C82)</f>
        <v>1976</v>
      </c>
      <c r="D82" s="22">
        <f>IF('[1]Higher of'!$C83="A",'[1]B1F2ADMY2020-21ACTFormat'!D82,'[1]PROJECTD.B1F2.Y2021-22Format'!D82)</f>
        <v>1862</v>
      </c>
      <c r="E82" s="22">
        <f>IF('[1]Higher of'!$C83="A",'[1]B1F2ADMY2020-21ACTFormat'!E82,'[1]PROJECTD.B1F2.Y2021-22Format'!E82)</f>
        <v>1927</v>
      </c>
      <c r="F82" s="22">
        <f>IF('[1]Higher of'!$C83="A",'[1]B1F2ADMY2020-21ACTFormat'!F82,'[1]PROJECTD.B1F2.Y2021-22Format'!F82)</f>
        <v>1877</v>
      </c>
      <c r="G82" s="22">
        <f>IF('[1]Higher of'!$C83="A",'[1]B1F2ADMY2020-21ACTFormat'!G82,'[1]PROJECTD.B1F2.Y2021-22Format'!G82)</f>
        <v>1971</v>
      </c>
      <c r="H82" s="22">
        <f>IF('[1]Higher of'!$C83="A",'[1]B1F2ADMY2020-21ACTFormat'!H82,'[1]PROJECTD.B1F2.Y2021-22Format'!H82)</f>
        <v>1970</v>
      </c>
      <c r="I82" s="22">
        <f>IF('[1]Higher of'!$C83="A",'[1]B1F2ADMY2020-21ACTFormat'!I82,'[1]PROJECTD.B1F2.Y2021-22Format'!I82)</f>
        <v>2047</v>
      </c>
      <c r="J82" s="22">
        <f>IF('[1]Higher of'!$C83="A",'[1]B1F2ADMY2020-21ACTFormat'!J82,'[1]PROJECTD.B1F2.Y2021-22Format'!J82)</f>
        <v>1995</v>
      </c>
      <c r="K82" s="22">
        <f>IF('[1]Higher of'!$C83="A",'[1]B1F2ADMY2020-21ACTFormat'!K82,'[1]PROJECTD.B1F2.Y2021-22Format'!K82)</f>
        <v>2232</v>
      </c>
      <c r="L82" s="22">
        <f>IF('[1]Higher of'!$C83="A",'[1]B1F2ADMY2020-21ACTFormat'!L82,'[1]PROJECTD.B1F2.Y2021-22Format'!L82)</f>
        <v>2537</v>
      </c>
      <c r="M82" s="22">
        <f>IF('[1]Higher of'!$C83="A",'[1]B1F2ADMY2020-21ACTFormat'!M82,'[1]PROJECTD.B1F2.Y2021-22Format'!M82)</f>
        <v>2267</v>
      </c>
      <c r="N82" s="22">
        <f>IF('[1]Higher of'!$C83="A",'[1]B1F2ADMY2020-21ACTFormat'!N82,'[1]PROJECTD.B1F2.Y2021-22Format'!N82)</f>
        <v>2029</v>
      </c>
      <c r="O82" s="22">
        <f>IF('[1]Higher of'!$C83="A",'[1]B1F2ADMY2020-21ACTFormat'!O82,'[1]PROJECTD.B1F2.Y2021-22Format'!O82)</f>
        <v>1951</v>
      </c>
      <c r="P82" s="298">
        <f t="shared" si="1"/>
        <v>26641</v>
      </c>
    </row>
    <row r="83" spans="1:16">
      <c r="A83" s="297" t="s">
        <v>196</v>
      </c>
      <c r="B83" s="297" t="s">
        <v>197</v>
      </c>
      <c r="C83" s="22">
        <f>IF('[1]Higher of'!$C84="A",'[1]B1F2ADMY2020-21ACTFormat'!C83,'[1]PROJECTD.B1F2.Y2021-22Format'!C83)</f>
        <v>90</v>
      </c>
      <c r="D83" s="22">
        <f>IF('[1]Higher of'!$C84="A",'[1]B1F2ADMY2020-21ACTFormat'!D83,'[1]PROJECTD.B1F2.Y2021-22Format'!D83)</f>
        <v>96</v>
      </c>
      <c r="E83" s="22">
        <f>IF('[1]Higher of'!$C84="A",'[1]B1F2ADMY2020-21ACTFormat'!E83,'[1]PROJECTD.B1F2.Y2021-22Format'!E83)</f>
        <v>95</v>
      </c>
      <c r="F83" s="22">
        <f>IF('[1]Higher of'!$C84="A",'[1]B1F2ADMY2020-21ACTFormat'!F83,'[1]PROJECTD.B1F2.Y2021-22Format'!F83)</f>
        <v>85</v>
      </c>
      <c r="G83" s="22">
        <f>IF('[1]Higher of'!$C84="A",'[1]B1F2ADMY2020-21ACTFormat'!G83,'[1]PROJECTD.B1F2.Y2021-22Format'!G83)</f>
        <v>123</v>
      </c>
      <c r="H83" s="22">
        <f>IF('[1]Higher of'!$C84="A",'[1]B1F2ADMY2020-21ACTFormat'!H83,'[1]PROJECTD.B1F2.Y2021-22Format'!H83)</f>
        <v>116</v>
      </c>
      <c r="I83" s="22">
        <f>IF('[1]Higher of'!$C84="A",'[1]B1F2ADMY2020-21ACTFormat'!I83,'[1]PROJECTD.B1F2.Y2021-22Format'!I83)</f>
        <v>96</v>
      </c>
      <c r="J83" s="22">
        <f>IF('[1]Higher of'!$C84="A",'[1]B1F2ADMY2020-21ACTFormat'!J83,'[1]PROJECTD.B1F2.Y2021-22Format'!J83)</f>
        <v>76</v>
      </c>
      <c r="K83" s="22">
        <f>IF('[1]Higher of'!$C84="A",'[1]B1F2ADMY2020-21ACTFormat'!K83,'[1]PROJECTD.B1F2.Y2021-22Format'!K83)</f>
        <v>107</v>
      </c>
      <c r="L83" s="22">
        <f>IF('[1]Higher of'!$C84="A",'[1]B1F2ADMY2020-21ACTFormat'!L83,'[1]PROJECTD.B1F2.Y2021-22Format'!L83)</f>
        <v>112</v>
      </c>
      <c r="M83" s="22">
        <f>IF('[1]Higher of'!$C84="A",'[1]B1F2ADMY2020-21ACTFormat'!M83,'[1]PROJECTD.B1F2.Y2021-22Format'!M83)</f>
        <v>104</v>
      </c>
      <c r="N83" s="22">
        <f>IF('[1]Higher of'!$C84="A",'[1]B1F2ADMY2020-21ACTFormat'!N83,'[1]PROJECTD.B1F2.Y2021-22Format'!N83)</f>
        <v>107</v>
      </c>
      <c r="O83" s="22">
        <f>IF('[1]Higher of'!$C84="A",'[1]B1F2ADMY2020-21ACTFormat'!O83,'[1]PROJECTD.B1F2.Y2021-22Format'!O83)</f>
        <v>81</v>
      </c>
      <c r="P83" s="298">
        <f t="shared" si="1"/>
        <v>1288</v>
      </c>
    </row>
    <row r="84" spans="1:16">
      <c r="A84" s="297" t="s">
        <v>198</v>
      </c>
      <c r="B84" s="297" t="s">
        <v>199</v>
      </c>
      <c r="C84" s="22">
        <f>IF('[1]Higher of'!$C85="A",'[1]B1F2ADMY2020-21ACTFormat'!C84,'[1]PROJECTD.B1F2.Y2021-22Format'!C84)</f>
        <v>2174</v>
      </c>
      <c r="D84" s="22">
        <f>IF('[1]Higher of'!$C85="A",'[1]B1F2ADMY2020-21ACTFormat'!D84,'[1]PROJECTD.B1F2.Y2021-22Format'!D84)</f>
        <v>2176</v>
      </c>
      <c r="E84" s="22">
        <f>IF('[1]Higher of'!$C85="A",'[1]B1F2ADMY2020-21ACTFormat'!E84,'[1]PROJECTD.B1F2.Y2021-22Format'!E84)</f>
        <v>2211</v>
      </c>
      <c r="F84" s="22">
        <f>IF('[1]Higher of'!$C85="A",'[1]B1F2ADMY2020-21ACTFormat'!F84,'[1]PROJECTD.B1F2.Y2021-22Format'!F84)</f>
        <v>2112</v>
      </c>
      <c r="G84" s="22">
        <f>IF('[1]Higher of'!$C85="A",'[1]B1F2ADMY2020-21ACTFormat'!G84,'[1]PROJECTD.B1F2.Y2021-22Format'!G84)</f>
        <v>2150</v>
      </c>
      <c r="H84" s="22">
        <f>IF('[1]Higher of'!$C85="A",'[1]B1F2ADMY2020-21ACTFormat'!H84,'[1]PROJECTD.B1F2.Y2021-22Format'!H84)</f>
        <v>2123</v>
      </c>
      <c r="I84" s="22">
        <f>IF('[1]Higher of'!$C85="A",'[1]B1F2ADMY2020-21ACTFormat'!I84,'[1]PROJECTD.B1F2.Y2021-22Format'!I84)</f>
        <v>2320</v>
      </c>
      <c r="J84" s="22">
        <f>IF('[1]Higher of'!$C85="A",'[1]B1F2ADMY2020-21ACTFormat'!J84,'[1]PROJECTD.B1F2.Y2021-22Format'!J84)</f>
        <v>2157</v>
      </c>
      <c r="K84" s="22">
        <f>IF('[1]Higher of'!$C85="A",'[1]B1F2ADMY2020-21ACTFormat'!K84,'[1]PROJECTD.B1F2.Y2021-22Format'!K84)</f>
        <v>2266</v>
      </c>
      <c r="L84" s="22">
        <f>IF('[1]Higher of'!$C85="A",'[1]B1F2ADMY2020-21ACTFormat'!L84,'[1]PROJECTD.B1F2.Y2021-22Format'!L84)</f>
        <v>2189</v>
      </c>
      <c r="M84" s="22">
        <f>IF('[1]Higher of'!$C85="A",'[1]B1F2ADMY2020-21ACTFormat'!M84,'[1]PROJECTD.B1F2.Y2021-22Format'!M84)</f>
        <v>1993</v>
      </c>
      <c r="N84" s="22">
        <f>IF('[1]Higher of'!$C85="A",'[1]B1F2ADMY2020-21ACTFormat'!N84,'[1]PROJECTD.B1F2.Y2021-22Format'!N84)</f>
        <v>1701</v>
      </c>
      <c r="O84" s="22">
        <f>IF('[1]Higher of'!$C85="A",'[1]B1F2ADMY2020-21ACTFormat'!O84,'[1]PROJECTD.B1F2.Y2021-22Format'!O84)</f>
        <v>1693</v>
      </c>
      <c r="P84" s="298">
        <f t="shared" si="1"/>
        <v>27265</v>
      </c>
    </row>
    <row r="85" spans="1:16">
      <c r="A85" s="297" t="s">
        <v>200</v>
      </c>
      <c r="B85" s="297" t="s">
        <v>201</v>
      </c>
      <c r="C85" s="22">
        <f>IF('[1]Higher of'!$C86="A",'[1]B1F2ADMY2020-21ACTFormat'!C85,'[1]PROJECTD.B1F2.Y2021-22Format'!C85)</f>
        <v>503</v>
      </c>
      <c r="D85" s="22">
        <f>IF('[1]Higher of'!$C86="A",'[1]B1F2ADMY2020-21ACTFormat'!D85,'[1]PROJECTD.B1F2.Y2021-22Format'!D85)</f>
        <v>516</v>
      </c>
      <c r="E85" s="22">
        <f>IF('[1]Higher of'!$C86="A",'[1]B1F2ADMY2020-21ACTFormat'!E85,'[1]PROJECTD.B1F2.Y2021-22Format'!E85)</f>
        <v>533</v>
      </c>
      <c r="F85" s="22">
        <f>IF('[1]Higher of'!$C86="A",'[1]B1F2ADMY2020-21ACTFormat'!F85,'[1]PROJECTD.B1F2.Y2021-22Format'!F85)</f>
        <v>515</v>
      </c>
      <c r="G85" s="22">
        <f>IF('[1]Higher of'!$C86="A",'[1]B1F2ADMY2020-21ACTFormat'!G85,'[1]PROJECTD.B1F2.Y2021-22Format'!G85)</f>
        <v>521</v>
      </c>
      <c r="H85" s="22">
        <f>IF('[1]Higher of'!$C86="A",'[1]B1F2ADMY2020-21ACTFormat'!H85,'[1]PROJECTD.B1F2.Y2021-22Format'!H85)</f>
        <v>574</v>
      </c>
      <c r="I85" s="22">
        <f>IF('[1]Higher of'!$C86="A",'[1]B1F2ADMY2020-21ACTFormat'!I85,'[1]PROJECTD.B1F2.Y2021-22Format'!I85)</f>
        <v>532</v>
      </c>
      <c r="J85" s="22">
        <f>IF('[1]Higher of'!$C86="A",'[1]B1F2ADMY2020-21ACTFormat'!J85,'[1]PROJECTD.B1F2.Y2021-22Format'!J85)</f>
        <v>580</v>
      </c>
      <c r="K85" s="22">
        <f>IF('[1]Higher of'!$C86="A",'[1]B1F2ADMY2020-21ACTFormat'!K85,'[1]PROJECTD.B1F2.Y2021-22Format'!K85)</f>
        <v>623</v>
      </c>
      <c r="L85" s="22">
        <f>IF('[1]Higher of'!$C86="A",'[1]B1F2ADMY2020-21ACTFormat'!L85,'[1]PROJECTD.B1F2.Y2021-22Format'!L85)</f>
        <v>658</v>
      </c>
      <c r="M85" s="22">
        <f>IF('[1]Higher of'!$C86="A",'[1]B1F2ADMY2020-21ACTFormat'!M85,'[1]PROJECTD.B1F2.Y2021-22Format'!M85)</f>
        <v>641</v>
      </c>
      <c r="N85" s="22">
        <f>IF('[1]Higher of'!$C86="A",'[1]B1F2ADMY2020-21ACTFormat'!N85,'[1]PROJECTD.B1F2.Y2021-22Format'!N85)</f>
        <v>554</v>
      </c>
      <c r="O85" s="22">
        <f>IF('[1]Higher of'!$C86="A",'[1]B1F2ADMY2020-21ACTFormat'!O85,'[1]PROJECTD.B1F2.Y2021-22Format'!O85)</f>
        <v>549</v>
      </c>
      <c r="P85" s="298">
        <f t="shared" si="1"/>
        <v>7299</v>
      </c>
    </row>
    <row r="86" spans="1:16">
      <c r="A86" s="297" t="s">
        <v>202</v>
      </c>
      <c r="B86" s="297" t="s">
        <v>203</v>
      </c>
      <c r="C86" s="22">
        <f>IF('[1]Higher of'!$C87="A",'[1]B1F2ADMY2020-21ACTFormat'!C86,'[1]PROJECTD.B1F2.Y2021-22Format'!C86)</f>
        <v>816</v>
      </c>
      <c r="D86" s="22">
        <f>IF('[1]Higher of'!$C87="A",'[1]B1F2ADMY2020-21ACTFormat'!D86,'[1]PROJECTD.B1F2.Y2021-22Format'!D86)</f>
        <v>843</v>
      </c>
      <c r="E86" s="22">
        <f>IF('[1]Higher of'!$C87="A",'[1]B1F2ADMY2020-21ACTFormat'!E86,'[1]PROJECTD.B1F2.Y2021-22Format'!E86)</f>
        <v>832</v>
      </c>
      <c r="F86" s="22">
        <f>IF('[1]Higher of'!$C87="A",'[1]B1F2ADMY2020-21ACTFormat'!F86,'[1]PROJECTD.B1F2.Y2021-22Format'!F86)</f>
        <v>829</v>
      </c>
      <c r="G86" s="22">
        <f>IF('[1]Higher of'!$C87="A",'[1]B1F2ADMY2020-21ACTFormat'!G86,'[1]PROJECTD.B1F2.Y2021-22Format'!G86)</f>
        <v>953</v>
      </c>
      <c r="H86" s="22">
        <f>IF('[1]Higher of'!$C87="A",'[1]B1F2ADMY2020-21ACTFormat'!H86,'[1]PROJECTD.B1F2.Y2021-22Format'!H86)</f>
        <v>973</v>
      </c>
      <c r="I86" s="22">
        <f>IF('[1]Higher of'!$C87="A",'[1]B1F2ADMY2020-21ACTFormat'!I86,'[1]PROJECTD.B1F2.Y2021-22Format'!I86)</f>
        <v>998</v>
      </c>
      <c r="J86" s="22">
        <f>IF('[1]Higher of'!$C87="A",'[1]B1F2ADMY2020-21ACTFormat'!J86,'[1]PROJECTD.B1F2.Y2021-22Format'!J86)</f>
        <v>1064</v>
      </c>
      <c r="K86" s="22">
        <f>IF('[1]Higher of'!$C87="A",'[1]B1F2ADMY2020-21ACTFormat'!K86,'[1]PROJECTD.B1F2.Y2021-22Format'!K86)</f>
        <v>1066</v>
      </c>
      <c r="L86" s="22">
        <f>IF('[1]Higher of'!$C87="A",'[1]B1F2ADMY2020-21ACTFormat'!L86,'[1]PROJECTD.B1F2.Y2021-22Format'!L86)</f>
        <v>1096</v>
      </c>
      <c r="M86" s="22">
        <f>IF('[1]Higher of'!$C87="A",'[1]B1F2ADMY2020-21ACTFormat'!M86,'[1]PROJECTD.B1F2.Y2021-22Format'!M86)</f>
        <v>1015</v>
      </c>
      <c r="N86" s="22">
        <f>IF('[1]Higher of'!$C87="A",'[1]B1F2ADMY2020-21ACTFormat'!N86,'[1]PROJECTD.B1F2.Y2021-22Format'!N86)</f>
        <v>999</v>
      </c>
      <c r="O86" s="22">
        <f>IF('[1]Higher of'!$C87="A",'[1]B1F2ADMY2020-21ACTFormat'!O86,'[1]PROJECTD.B1F2.Y2021-22Format'!O86)</f>
        <v>969</v>
      </c>
      <c r="P86" s="298">
        <f t="shared" si="1"/>
        <v>12453</v>
      </c>
    </row>
    <row r="87" spans="1:16">
      <c r="A87" s="297" t="s">
        <v>204</v>
      </c>
      <c r="B87" s="297" t="s">
        <v>205</v>
      </c>
      <c r="C87" s="22">
        <f>IF('[1]Higher of'!$C88="A",'[1]B1F2ADMY2020-21ACTFormat'!C87,'[1]PROJECTD.B1F2.Y2021-22Format'!C87)</f>
        <v>76</v>
      </c>
      <c r="D87" s="22">
        <f>IF('[1]Higher of'!$C88="A",'[1]B1F2ADMY2020-21ACTFormat'!D87,'[1]PROJECTD.B1F2.Y2021-22Format'!D87)</f>
        <v>69</v>
      </c>
      <c r="E87" s="22">
        <f>IF('[1]Higher of'!$C88="A",'[1]B1F2ADMY2020-21ACTFormat'!E87,'[1]PROJECTD.B1F2.Y2021-22Format'!E87)</f>
        <v>90</v>
      </c>
      <c r="F87" s="22">
        <f>IF('[1]Higher of'!$C88="A",'[1]B1F2ADMY2020-21ACTFormat'!F87,'[1]PROJECTD.B1F2.Y2021-22Format'!F87)</f>
        <v>76</v>
      </c>
      <c r="G87" s="22">
        <f>IF('[1]Higher of'!$C88="A",'[1]B1F2ADMY2020-21ACTFormat'!G87,'[1]PROJECTD.B1F2.Y2021-22Format'!G87)</f>
        <v>77</v>
      </c>
      <c r="H87" s="22">
        <f>IF('[1]Higher of'!$C88="A",'[1]B1F2ADMY2020-21ACTFormat'!H87,'[1]PROJECTD.B1F2.Y2021-22Format'!H87)</f>
        <v>83</v>
      </c>
      <c r="I87" s="22">
        <f>IF('[1]Higher of'!$C88="A",'[1]B1F2ADMY2020-21ACTFormat'!I87,'[1]PROJECTD.B1F2.Y2021-22Format'!I87)</f>
        <v>94</v>
      </c>
      <c r="J87" s="22">
        <f>IF('[1]Higher of'!$C88="A",'[1]B1F2ADMY2020-21ACTFormat'!J87,'[1]PROJECTD.B1F2.Y2021-22Format'!J87)</f>
        <v>127</v>
      </c>
      <c r="K87" s="22">
        <f>IF('[1]Higher of'!$C88="A",'[1]B1F2ADMY2020-21ACTFormat'!K87,'[1]PROJECTD.B1F2.Y2021-22Format'!K87)</f>
        <v>95</v>
      </c>
      <c r="L87" s="22">
        <f>IF('[1]Higher of'!$C88="A",'[1]B1F2ADMY2020-21ACTFormat'!L87,'[1]PROJECTD.B1F2.Y2021-22Format'!L87)</f>
        <v>107</v>
      </c>
      <c r="M87" s="22">
        <f>IF('[1]Higher of'!$C88="A",'[1]B1F2ADMY2020-21ACTFormat'!M87,'[1]PROJECTD.B1F2.Y2021-22Format'!M87)</f>
        <v>117</v>
      </c>
      <c r="N87" s="22">
        <f>IF('[1]Higher of'!$C88="A",'[1]B1F2ADMY2020-21ACTFormat'!N87,'[1]PROJECTD.B1F2.Y2021-22Format'!N87)</f>
        <v>127</v>
      </c>
      <c r="O87" s="22">
        <f>IF('[1]Higher of'!$C88="A",'[1]B1F2ADMY2020-21ACTFormat'!O87,'[1]PROJECTD.B1F2.Y2021-22Format'!O87)</f>
        <v>91</v>
      </c>
      <c r="P87" s="298">
        <f t="shared" si="1"/>
        <v>1229</v>
      </c>
    </row>
    <row r="88" spans="1:16">
      <c r="A88" s="297" t="s">
        <v>206</v>
      </c>
      <c r="B88" s="297" t="s">
        <v>207</v>
      </c>
      <c r="C88" s="22">
        <f>IF('[1]Higher of'!$C89="A",'[1]B1F2ADMY2020-21ACTFormat'!C88,'[1]PROJECTD.B1F2.Y2021-22Format'!C88)</f>
        <v>437</v>
      </c>
      <c r="D88" s="22">
        <f>IF('[1]Higher of'!$C89="A",'[1]B1F2ADMY2020-21ACTFormat'!D88,'[1]PROJECTD.B1F2.Y2021-22Format'!D88)</f>
        <v>379</v>
      </c>
      <c r="E88" s="22">
        <f>IF('[1]Higher of'!$C89="A",'[1]B1F2ADMY2020-21ACTFormat'!E88,'[1]PROJECTD.B1F2.Y2021-22Format'!E88)</f>
        <v>412</v>
      </c>
      <c r="F88" s="22">
        <f>IF('[1]Higher of'!$C89="A",'[1]B1F2ADMY2020-21ACTFormat'!F88,'[1]PROJECTD.B1F2.Y2021-22Format'!F88)</f>
        <v>416</v>
      </c>
      <c r="G88" s="22">
        <f>IF('[1]Higher of'!$C89="A",'[1]B1F2ADMY2020-21ACTFormat'!G88,'[1]PROJECTD.B1F2.Y2021-22Format'!G88)</f>
        <v>389</v>
      </c>
      <c r="H88" s="22">
        <f>IF('[1]Higher of'!$C89="A",'[1]B1F2ADMY2020-21ACTFormat'!H88,'[1]PROJECTD.B1F2.Y2021-22Format'!H88)</f>
        <v>368</v>
      </c>
      <c r="I88" s="22">
        <f>IF('[1]Higher of'!$C89="A",'[1]B1F2ADMY2020-21ACTFormat'!I88,'[1]PROJECTD.B1F2.Y2021-22Format'!I88)</f>
        <v>423</v>
      </c>
      <c r="J88" s="22">
        <f>IF('[1]Higher of'!$C89="A",'[1]B1F2ADMY2020-21ACTFormat'!J88,'[1]PROJECTD.B1F2.Y2021-22Format'!J88)</f>
        <v>440</v>
      </c>
      <c r="K88" s="22">
        <f>IF('[1]Higher of'!$C89="A",'[1]B1F2ADMY2020-21ACTFormat'!K88,'[1]PROJECTD.B1F2.Y2021-22Format'!K88)</f>
        <v>452</v>
      </c>
      <c r="L88" s="22">
        <f>IF('[1]Higher of'!$C89="A",'[1]B1F2ADMY2020-21ACTFormat'!L88,'[1]PROJECTD.B1F2.Y2021-22Format'!L88)</f>
        <v>383</v>
      </c>
      <c r="M88" s="22">
        <f>IF('[1]Higher of'!$C89="A",'[1]B1F2ADMY2020-21ACTFormat'!M88,'[1]PROJECTD.B1F2.Y2021-22Format'!M88)</f>
        <v>388</v>
      </c>
      <c r="N88" s="22">
        <f>IF('[1]Higher of'!$C89="A",'[1]B1F2ADMY2020-21ACTFormat'!N88,'[1]PROJECTD.B1F2.Y2021-22Format'!N88)</f>
        <v>320</v>
      </c>
      <c r="O88" s="22">
        <f>IF('[1]Higher of'!$C89="A",'[1]B1F2ADMY2020-21ACTFormat'!O88,'[1]PROJECTD.B1F2.Y2021-22Format'!O88)</f>
        <v>367</v>
      </c>
      <c r="P88" s="298">
        <f t="shared" si="1"/>
        <v>5174</v>
      </c>
    </row>
    <row r="89" spans="1:16">
      <c r="A89" s="297" t="s">
        <v>208</v>
      </c>
      <c r="B89" s="297" t="s">
        <v>209</v>
      </c>
      <c r="C89" s="22">
        <f>IF('[1]Higher of'!$C90="A",'[1]B1F2ADMY2020-21ACTFormat'!C89,'[1]PROJECTD.B1F2.Y2021-22Format'!C89)</f>
        <v>710</v>
      </c>
      <c r="D89" s="22">
        <f>IF('[1]Higher of'!$C90="A",'[1]B1F2ADMY2020-21ACTFormat'!D89,'[1]PROJECTD.B1F2.Y2021-22Format'!D89)</f>
        <v>721</v>
      </c>
      <c r="E89" s="22">
        <f>IF('[1]Higher of'!$C90="A",'[1]B1F2ADMY2020-21ACTFormat'!E89,'[1]PROJECTD.B1F2.Y2021-22Format'!E89)</f>
        <v>635</v>
      </c>
      <c r="F89" s="22">
        <f>IF('[1]Higher of'!$C90="A",'[1]B1F2ADMY2020-21ACTFormat'!F89,'[1]PROJECTD.B1F2.Y2021-22Format'!F89)</f>
        <v>684</v>
      </c>
      <c r="G89" s="22">
        <f>IF('[1]Higher of'!$C90="A",'[1]B1F2ADMY2020-21ACTFormat'!G89,'[1]PROJECTD.B1F2.Y2021-22Format'!G89)</f>
        <v>715</v>
      </c>
      <c r="H89" s="22">
        <f>IF('[1]Higher of'!$C90="A",'[1]B1F2ADMY2020-21ACTFormat'!H89,'[1]PROJECTD.B1F2.Y2021-22Format'!H89)</f>
        <v>711</v>
      </c>
      <c r="I89" s="22">
        <f>IF('[1]Higher of'!$C90="A",'[1]B1F2ADMY2020-21ACTFormat'!I89,'[1]PROJECTD.B1F2.Y2021-22Format'!I89)</f>
        <v>748</v>
      </c>
      <c r="J89" s="22">
        <f>IF('[1]Higher of'!$C90="A",'[1]B1F2ADMY2020-21ACTFormat'!J89,'[1]PROJECTD.B1F2.Y2021-22Format'!J89)</f>
        <v>862</v>
      </c>
      <c r="K89" s="22">
        <f>IF('[1]Higher of'!$C90="A",'[1]B1F2ADMY2020-21ACTFormat'!K89,'[1]PROJECTD.B1F2.Y2021-22Format'!K89)</f>
        <v>863</v>
      </c>
      <c r="L89" s="22">
        <f>IF('[1]Higher of'!$C90="A",'[1]B1F2ADMY2020-21ACTFormat'!L89,'[1]PROJECTD.B1F2.Y2021-22Format'!L89)</f>
        <v>820</v>
      </c>
      <c r="M89" s="22">
        <f>IF('[1]Higher of'!$C90="A",'[1]B1F2ADMY2020-21ACTFormat'!M89,'[1]PROJECTD.B1F2.Y2021-22Format'!M89)</f>
        <v>786</v>
      </c>
      <c r="N89" s="22">
        <f>IF('[1]Higher of'!$C90="A",'[1]B1F2ADMY2020-21ACTFormat'!N89,'[1]PROJECTD.B1F2.Y2021-22Format'!N89)</f>
        <v>678</v>
      </c>
      <c r="O89" s="22">
        <f>IF('[1]Higher of'!$C90="A",'[1]B1F2ADMY2020-21ACTFormat'!O89,'[1]PROJECTD.B1F2.Y2021-22Format'!O89)</f>
        <v>789</v>
      </c>
      <c r="P89" s="298">
        <f t="shared" si="1"/>
        <v>9722</v>
      </c>
    </row>
    <row r="90" spans="1:16">
      <c r="A90" s="297" t="s">
        <v>210</v>
      </c>
      <c r="B90" s="297" t="s">
        <v>211</v>
      </c>
      <c r="C90" s="22">
        <f>IF('[1]Higher of'!$C91="A",'[1]B1F2ADMY2020-21ACTFormat'!C90,'[1]PROJECTD.B1F2.Y2021-22Format'!C90)</f>
        <v>106</v>
      </c>
      <c r="D90" s="22">
        <f>IF('[1]Higher of'!$C91="A",'[1]B1F2ADMY2020-21ACTFormat'!D90,'[1]PROJECTD.B1F2.Y2021-22Format'!D90)</f>
        <v>133</v>
      </c>
      <c r="E90" s="22">
        <f>IF('[1]Higher of'!$C91="A",'[1]B1F2ADMY2020-21ACTFormat'!E90,'[1]PROJECTD.B1F2.Y2021-22Format'!E90)</f>
        <v>130</v>
      </c>
      <c r="F90" s="22">
        <f>IF('[1]Higher of'!$C91="A",'[1]B1F2ADMY2020-21ACTFormat'!F90,'[1]PROJECTD.B1F2.Y2021-22Format'!F90)</f>
        <v>109</v>
      </c>
      <c r="G90" s="22">
        <f>IF('[1]Higher of'!$C91="A",'[1]B1F2ADMY2020-21ACTFormat'!G90,'[1]PROJECTD.B1F2.Y2021-22Format'!G90)</f>
        <v>104</v>
      </c>
      <c r="H90" s="22">
        <f>IF('[1]Higher of'!$C91="A",'[1]B1F2ADMY2020-21ACTFormat'!H90,'[1]PROJECTD.B1F2.Y2021-22Format'!H90)</f>
        <v>119</v>
      </c>
      <c r="I90" s="22">
        <f>IF('[1]Higher of'!$C91="A",'[1]B1F2ADMY2020-21ACTFormat'!I90,'[1]PROJECTD.B1F2.Y2021-22Format'!I90)</f>
        <v>127</v>
      </c>
      <c r="J90" s="22">
        <f>IF('[1]Higher of'!$C91="A",'[1]B1F2ADMY2020-21ACTFormat'!J90,'[1]PROJECTD.B1F2.Y2021-22Format'!J90)</f>
        <v>146</v>
      </c>
      <c r="K90" s="22">
        <f>IF('[1]Higher of'!$C91="A",'[1]B1F2ADMY2020-21ACTFormat'!K90,'[1]PROJECTD.B1F2.Y2021-22Format'!K90)</f>
        <v>146</v>
      </c>
      <c r="L90" s="22">
        <f>IF('[1]Higher of'!$C91="A",'[1]B1F2ADMY2020-21ACTFormat'!L90,'[1]PROJECTD.B1F2.Y2021-22Format'!L90)</f>
        <v>128</v>
      </c>
      <c r="M90" s="22">
        <f>IF('[1]Higher of'!$C91="A",'[1]B1F2ADMY2020-21ACTFormat'!M90,'[1]PROJECTD.B1F2.Y2021-22Format'!M90)</f>
        <v>119</v>
      </c>
      <c r="N90" s="22">
        <f>IF('[1]Higher of'!$C91="A",'[1]B1F2ADMY2020-21ACTFormat'!N90,'[1]PROJECTD.B1F2.Y2021-22Format'!N90)</f>
        <v>118</v>
      </c>
      <c r="O90" s="22">
        <f>IF('[1]Higher of'!$C91="A",'[1]B1F2ADMY2020-21ACTFormat'!O90,'[1]PROJECTD.B1F2.Y2021-22Format'!O90)</f>
        <v>95</v>
      </c>
      <c r="P90" s="298">
        <f t="shared" si="1"/>
        <v>1580</v>
      </c>
    </row>
    <row r="91" spans="1:16">
      <c r="A91" s="297" t="s">
        <v>212</v>
      </c>
      <c r="B91" s="297" t="s">
        <v>213</v>
      </c>
      <c r="C91" s="22">
        <f>IF('[1]Higher of'!$C92="A",'[1]B1F2ADMY2020-21ACTFormat'!C91,'[1]PROJECTD.B1F2.Y2021-22Format'!C91)</f>
        <v>324</v>
      </c>
      <c r="D91" s="22">
        <f>IF('[1]Higher of'!$C92="A",'[1]B1F2ADMY2020-21ACTFormat'!D91,'[1]PROJECTD.B1F2.Y2021-22Format'!D91)</f>
        <v>346</v>
      </c>
      <c r="E91" s="22">
        <f>IF('[1]Higher of'!$C92="A",'[1]B1F2ADMY2020-21ACTFormat'!E91,'[1]PROJECTD.B1F2.Y2021-22Format'!E91)</f>
        <v>334</v>
      </c>
      <c r="F91" s="22">
        <f>IF('[1]Higher of'!$C92="A",'[1]B1F2ADMY2020-21ACTFormat'!F91,'[1]PROJECTD.B1F2.Y2021-22Format'!F91)</f>
        <v>349</v>
      </c>
      <c r="G91" s="22">
        <f>IF('[1]Higher of'!$C92="A",'[1]B1F2ADMY2020-21ACTFormat'!G91,'[1]PROJECTD.B1F2.Y2021-22Format'!G91)</f>
        <v>334</v>
      </c>
      <c r="H91" s="22">
        <f>IF('[1]Higher of'!$C92="A",'[1]B1F2ADMY2020-21ACTFormat'!H91,'[1]PROJECTD.B1F2.Y2021-22Format'!H91)</f>
        <v>350</v>
      </c>
      <c r="I91" s="22">
        <f>IF('[1]Higher of'!$C92="A",'[1]B1F2ADMY2020-21ACTFormat'!I91,'[1]PROJECTD.B1F2.Y2021-22Format'!I91)</f>
        <v>345</v>
      </c>
      <c r="J91" s="22">
        <f>IF('[1]Higher of'!$C92="A",'[1]B1F2ADMY2020-21ACTFormat'!J91,'[1]PROJECTD.B1F2.Y2021-22Format'!J91)</f>
        <v>276</v>
      </c>
      <c r="K91" s="22">
        <f>IF('[1]Higher of'!$C92="A",'[1]B1F2ADMY2020-21ACTFormat'!K91,'[1]PROJECTD.B1F2.Y2021-22Format'!K91)</f>
        <v>297</v>
      </c>
      <c r="L91" s="22">
        <f>IF('[1]Higher of'!$C92="A",'[1]B1F2ADMY2020-21ACTFormat'!L91,'[1]PROJECTD.B1F2.Y2021-22Format'!L91)</f>
        <v>349</v>
      </c>
      <c r="M91" s="22">
        <f>IF('[1]Higher of'!$C92="A",'[1]B1F2ADMY2020-21ACTFormat'!M91,'[1]PROJECTD.B1F2.Y2021-22Format'!M91)</f>
        <v>318</v>
      </c>
      <c r="N91" s="22">
        <f>IF('[1]Higher of'!$C92="A",'[1]B1F2ADMY2020-21ACTFormat'!N91,'[1]PROJECTD.B1F2.Y2021-22Format'!N91)</f>
        <v>297</v>
      </c>
      <c r="O91" s="22">
        <f>IF('[1]Higher of'!$C92="A",'[1]B1F2ADMY2020-21ACTFormat'!O91,'[1]PROJECTD.B1F2.Y2021-22Format'!O91)</f>
        <v>344</v>
      </c>
      <c r="P91" s="298">
        <f t="shared" si="1"/>
        <v>4263</v>
      </c>
    </row>
    <row r="92" spans="1:16">
      <c r="A92" s="297" t="s">
        <v>214</v>
      </c>
      <c r="B92" s="297" t="s">
        <v>215</v>
      </c>
      <c r="C92" s="22">
        <f>IF('[1]Higher of'!$C93="A",'[1]B1F2ADMY2020-21ACTFormat'!C92,'[1]PROJECTD.B1F2.Y2021-22Format'!C92)</f>
        <v>1605</v>
      </c>
      <c r="D92" s="22">
        <f>IF('[1]Higher of'!$C93="A",'[1]B1F2ADMY2020-21ACTFormat'!D92,'[1]PROJECTD.B1F2.Y2021-22Format'!D92)</f>
        <v>1730</v>
      </c>
      <c r="E92" s="22">
        <f>IF('[1]Higher of'!$C93="A",'[1]B1F2ADMY2020-21ACTFormat'!E92,'[1]PROJECTD.B1F2.Y2021-22Format'!E92)</f>
        <v>1690</v>
      </c>
      <c r="F92" s="22">
        <f>IF('[1]Higher of'!$C93="A",'[1]B1F2ADMY2020-21ACTFormat'!F92,'[1]PROJECTD.B1F2.Y2021-22Format'!F92)</f>
        <v>1775</v>
      </c>
      <c r="G92" s="22">
        <f>IF('[1]Higher of'!$C93="A",'[1]B1F2ADMY2020-21ACTFormat'!G92,'[1]PROJECTD.B1F2.Y2021-22Format'!G92)</f>
        <v>1719</v>
      </c>
      <c r="H92" s="22">
        <f>IF('[1]Higher of'!$C93="A",'[1]B1F2ADMY2020-21ACTFormat'!H92,'[1]PROJECTD.B1F2.Y2021-22Format'!H92)</f>
        <v>1841</v>
      </c>
      <c r="I92" s="22">
        <f>IF('[1]Higher of'!$C93="A",'[1]B1F2ADMY2020-21ACTFormat'!I92,'[1]PROJECTD.B1F2.Y2021-22Format'!I92)</f>
        <v>1950</v>
      </c>
      <c r="J92" s="22">
        <f>IF('[1]Higher of'!$C93="A",'[1]B1F2ADMY2020-21ACTFormat'!J92,'[1]PROJECTD.B1F2.Y2021-22Format'!J92)</f>
        <v>1998</v>
      </c>
      <c r="K92" s="22">
        <f>IF('[1]Higher of'!$C93="A",'[1]B1F2ADMY2020-21ACTFormat'!K92,'[1]PROJECTD.B1F2.Y2021-22Format'!K92)</f>
        <v>1872</v>
      </c>
      <c r="L92" s="22">
        <f>IF('[1]Higher of'!$C93="A",'[1]B1F2ADMY2020-21ACTFormat'!L92,'[1]PROJECTD.B1F2.Y2021-22Format'!L92)</f>
        <v>2053</v>
      </c>
      <c r="M92" s="22">
        <f>IF('[1]Higher of'!$C93="A",'[1]B1F2ADMY2020-21ACTFormat'!M92,'[1]PROJECTD.B1F2.Y2021-22Format'!M92)</f>
        <v>1865</v>
      </c>
      <c r="N92" s="22">
        <f>IF('[1]Higher of'!$C93="A",'[1]B1F2ADMY2020-21ACTFormat'!N92,'[1]PROJECTD.B1F2.Y2021-22Format'!N92)</f>
        <v>1711</v>
      </c>
      <c r="O92" s="22">
        <f>IF('[1]Higher of'!$C93="A",'[1]B1F2ADMY2020-21ACTFormat'!O92,'[1]PROJECTD.B1F2.Y2021-22Format'!O92)</f>
        <v>1672</v>
      </c>
      <c r="P92" s="298">
        <f t="shared" si="1"/>
        <v>23481</v>
      </c>
    </row>
    <row r="93" spans="1:16">
      <c r="A93" s="297" t="s">
        <v>216</v>
      </c>
      <c r="B93" s="297" t="s">
        <v>217</v>
      </c>
      <c r="C93" s="22">
        <f>IF('[1]Higher of'!$C94="A",'[1]B1F2ADMY2020-21ACTFormat'!C93,'[1]PROJECTD.B1F2.Y2021-22Format'!C93)</f>
        <v>136</v>
      </c>
      <c r="D93" s="22">
        <f>IF('[1]Higher of'!$C94="A",'[1]B1F2ADMY2020-21ACTFormat'!D93,'[1]PROJECTD.B1F2.Y2021-22Format'!D93)</f>
        <v>167</v>
      </c>
      <c r="E93" s="22">
        <f>IF('[1]Higher of'!$C94="A",'[1]B1F2ADMY2020-21ACTFormat'!E93,'[1]PROJECTD.B1F2.Y2021-22Format'!E93)</f>
        <v>153</v>
      </c>
      <c r="F93" s="22">
        <f>IF('[1]Higher of'!$C94="A",'[1]B1F2ADMY2020-21ACTFormat'!F93,'[1]PROJECTD.B1F2.Y2021-22Format'!F93)</f>
        <v>156</v>
      </c>
      <c r="G93" s="22">
        <f>IF('[1]Higher of'!$C94="A",'[1]B1F2ADMY2020-21ACTFormat'!G93,'[1]PROJECTD.B1F2.Y2021-22Format'!G93)</f>
        <v>134</v>
      </c>
      <c r="H93" s="22">
        <f>IF('[1]Higher of'!$C94="A",'[1]B1F2ADMY2020-21ACTFormat'!H93,'[1]PROJECTD.B1F2.Y2021-22Format'!H93)</f>
        <v>169</v>
      </c>
      <c r="I93" s="22">
        <f>IF('[1]Higher of'!$C94="A",'[1]B1F2ADMY2020-21ACTFormat'!I93,'[1]PROJECTD.B1F2.Y2021-22Format'!I93)</f>
        <v>151</v>
      </c>
      <c r="J93" s="22">
        <f>IF('[1]Higher of'!$C94="A",'[1]B1F2ADMY2020-21ACTFormat'!J93,'[1]PROJECTD.B1F2.Y2021-22Format'!J93)</f>
        <v>179</v>
      </c>
      <c r="K93" s="22">
        <f>IF('[1]Higher of'!$C94="A",'[1]B1F2ADMY2020-21ACTFormat'!K93,'[1]PROJECTD.B1F2.Y2021-22Format'!K93)</f>
        <v>158</v>
      </c>
      <c r="L93" s="22">
        <f>IF('[1]Higher of'!$C94="A",'[1]B1F2ADMY2020-21ACTFormat'!L93,'[1]PROJECTD.B1F2.Y2021-22Format'!L93)</f>
        <v>168</v>
      </c>
      <c r="M93" s="22">
        <f>IF('[1]Higher of'!$C94="A",'[1]B1F2ADMY2020-21ACTFormat'!M93,'[1]PROJECTD.B1F2.Y2021-22Format'!M93)</f>
        <v>188</v>
      </c>
      <c r="N93" s="22">
        <f>IF('[1]Higher of'!$C94="A",'[1]B1F2ADMY2020-21ACTFormat'!N93,'[1]PROJECTD.B1F2.Y2021-22Format'!N93)</f>
        <v>156</v>
      </c>
      <c r="O93" s="22">
        <f>IF('[1]Higher of'!$C94="A",'[1]B1F2ADMY2020-21ACTFormat'!O93,'[1]PROJECTD.B1F2.Y2021-22Format'!O93)</f>
        <v>158</v>
      </c>
      <c r="P93" s="298">
        <f t="shared" si="1"/>
        <v>2073</v>
      </c>
    </row>
    <row r="94" spans="1:16">
      <c r="A94" s="297" t="s">
        <v>218</v>
      </c>
      <c r="B94" s="297" t="s">
        <v>219</v>
      </c>
      <c r="C94" s="22">
        <f>IF('[1]Higher of'!$C95="A",'[1]B1F2ADMY2020-21ACTFormat'!C94,'[1]PROJECTD.B1F2.Y2021-22Format'!C94)</f>
        <v>1070</v>
      </c>
      <c r="D94" s="22">
        <f>IF('[1]Higher of'!$C95="A",'[1]B1F2ADMY2020-21ACTFormat'!D94,'[1]PROJECTD.B1F2.Y2021-22Format'!D94)</f>
        <v>1101</v>
      </c>
      <c r="E94" s="22">
        <f>IF('[1]Higher of'!$C95="A",'[1]B1F2ADMY2020-21ACTFormat'!E94,'[1]PROJECTD.B1F2.Y2021-22Format'!E94)</f>
        <v>1099</v>
      </c>
      <c r="F94" s="22">
        <f>IF('[1]Higher of'!$C95="A",'[1]B1F2ADMY2020-21ACTFormat'!F94,'[1]PROJECTD.B1F2.Y2021-22Format'!F94)</f>
        <v>1156</v>
      </c>
      <c r="G94" s="22">
        <f>IF('[1]Higher of'!$C95="A",'[1]B1F2ADMY2020-21ACTFormat'!G94,'[1]PROJECTD.B1F2.Y2021-22Format'!G94)</f>
        <v>1102</v>
      </c>
      <c r="H94" s="22">
        <f>IF('[1]Higher of'!$C95="A",'[1]B1F2ADMY2020-21ACTFormat'!H94,'[1]PROJECTD.B1F2.Y2021-22Format'!H94)</f>
        <v>1173</v>
      </c>
      <c r="I94" s="22">
        <f>IF('[1]Higher of'!$C95="A",'[1]B1F2ADMY2020-21ACTFormat'!I94,'[1]PROJECTD.B1F2.Y2021-22Format'!I94)</f>
        <v>1169</v>
      </c>
      <c r="J94" s="22">
        <f>IF('[1]Higher of'!$C95="A",'[1]B1F2ADMY2020-21ACTFormat'!J94,'[1]PROJECTD.B1F2.Y2021-22Format'!J94)</f>
        <v>1227</v>
      </c>
      <c r="K94" s="22">
        <f>IF('[1]Higher of'!$C95="A",'[1]B1F2ADMY2020-21ACTFormat'!K94,'[1]PROJECTD.B1F2.Y2021-22Format'!K94)</f>
        <v>1255</v>
      </c>
      <c r="L94" s="22">
        <f>IF('[1]Higher of'!$C95="A",'[1]B1F2ADMY2020-21ACTFormat'!L94,'[1]PROJECTD.B1F2.Y2021-22Format'!L94)</f>
        <v>1284</v>
      </c>
      <c r="M94" s="22">
        <f>IF('[1]Higher of'!$C95="A",'[1]B1F2ADMY2020-21ACTFormat'!M94,'[1]PROJECTD.B1F2.Y2021-22Format'!M94)</f>
        <v>1253</v>
      </c>
      <c r="N94" s="22">
        <f>IF('[1]Higher of'!$C95="A",'[1]B1F2ADMY2020-21ACTFormat'!N94,'[1]PROJECTD.B1F2.Y2021-22Format'!N94)</f>
        <v>1155</v>
      </c>
      <c r="O94" s="22">
        <f>IF('[1]Higher of'!$C95="A",'[1]B1F2ADMY2020-21ACTFormat'!O94,'[1]PROJECTD.B1F2.Y2021-22Format'!O94)</f>
        <v>1263</v>
      </c>
      <c r="P94" s="298">
        <f t="shared" si="1"/>
        <v>15307</v>
      </c>
    </row>
    <row r="95" spans="1:16">
      <c r="A95" s="297" t="s">
        <v>220</v>
      </c>
      <c r="B95" s="297" t="s">
        <v>221</v>
      </c>
      <c r="C95" s="22">
        <f>IF('[1]Higher of'!$C96="A",'[1]B1F2ADMY2020-21ACTFormat'!C95,'[1]PROJECTD.B1F2.Y2021-22Format'!C95)</f>
        <v>363</v>
      </c>
      <c r="D95" s="22">
        <f>IF('[1]Higher of'!$C96="A",'[1]B1F2ADMY2020-21ACTFormat'!D95,'[1]PROJECTD.B1F2.Y2021-22Format'!D95)</f>
        <v>341</v>
      </c>
      <c r="E95" s="22">
        <f>IF('[1]Higher of'!$C96="A",'[1]B1F2ADMY2020-21ACTFormat'!E95,'[1]PROJECTD.B1F2.Y2021-22Format'!E95)</f>
        <v>360</v>
      </c>
      <c r="F95" s="22">
        <f>IF('[1]Higher of'!$C96="A",'[1]B1F2ADMY2020-21ACTFormat'!F95,'[1]PROJECTD.B1F2.Y2021-22Format'!F95)</f>
        <v>351</v>
      </c>
      <c r="G95" s="22">
        <f>IF('[1]Higher of'!$C96="A",'[1]B1F2ADMY2020-21ACTFormat'!G95,'[1]PROJECTD.B1F2.Y2021-22Format'!G95)</f>
        <v>355</v>
      </c>
      <c r="H95" s="22">
        <f>IF('[1]Higher of'!$C96="A",'[1]B1F2ADMY2020-21ACTFormat'!H95,'[1]PROJECTD.B1F2.Y2021-22Format'!H95)</f>
        <v>340</v>
      </c>
      <c r="I95" s="22">
        <f>IF('[1]Higher of'!$C96="A",'[1]B1F2ADMY2020-21ACTFormat'!I95,'[1]PROJECTD.B1F2.Y2021-22Format'!I95)</f>
        <v>334</v>
      </c>
      <c r="J95" s="22">
        <f>IF('[1]Higher of'!$C96="A",'[1]B1F2ADMY2020-21ACTFormat'!J95,'[1]PROJECTD.B1F2.Y2021-22Format'!J95)</f>
        <v>369</v>
      </c>
      <c r="K95" s="22">
        <f>IF('[1]Higher of'!$C96="A",'[1]B1F2ADMY2020-21ACTFormat'!K95,'[1]PROJECTD.B1F2.Y2021-22Format'!K95)</f>
        <v>361</v>
      </c>
      <c r="L95" s="22">
        <f>IF('[1]Higher of'!$C96="A",'[1]B1F2ADMY2020-21ACTFormat'!L95,'[1]PROJECTD.B1F2.Y2021-22Format'!L95)</f>
        <v>373</v>
      </c>
      <c r="M95" s="22">
        <f>IF('[1]Higher of'!$C96="A",'[1]B1F2ADMY2020-21ACTFormat'!M95,'[1]PROJECTD.B1F2.Y2021-22Format'!M95)</f>
        <v>337</v>
      </c>
      <c r="N95" s="22">
        <f>IF('[1]Higher of'!$C96="A",'[1]B1F2ADMY2020-21ACTFormat'!N95,'[1]PROJECTD.B1F2.Y2021-22Format'!N95)</f>
        <v>294</v>
      </c>
      <c r="O95" s="22">
        <f>IF('[1]Higher of'!$C96="A",'[1]B1F2ADMY2020-21ACTFormat'!O95,'[1]PROJECTD.B1F2.Y2021-22Format'!O95)</f>
        <v>293</v>
      </c>
      <c r="P95" s="298">
        <f t="shared" si="1"/>
        <v>4471</v>
      </c>
    </row>
    <row r="96" spans="1:16">
      <c r="A96" s="297" t="s">
        <v>222</v>
      </c>
      <c r="B96" s="297" t="s">
        <v>223</v>
      </c>
      <c r="C96" s="22">
        <f>IF('[1]Higher of'!$C97="A",'[1]B1F2ADMY2020-21ACTFormat'!C96,'[1]PROJECTD.B1F2.Y2021-22Format'!C96)</f>
        <v>475</v>
      </c>
      <c r="D96" s="22">
        <f>IF('[1]Higher of'!$C97="A",'[1]B1F2ADMY2020-21ACTFormat'!D96,'[1]PROJECTD.B1F2.Y2021-22Format'!D96)</f>
        <v>475</v>
      </c>
      <c r="E96" s="22">
        <f>IF('[1]Higher of'!$C97="A",'[1]B1F2ADMY2020-21ACTFormat'!E96,'[1]PROJECTD.B1F2.Y2021-22Format'!E96)</f>
        <v>497</v>
      </c>
      <c r="F96" s="22">
        <f>IF('[1]Higher of'!$C97="A",'[1]B1F2ADMY2020-21ACTFormat'!F96,'[1]PROJECTD.B1F2.Y2021-22Format'!F96)</f>
        <v>508</v>
      </c>
      <c r="G96" s="22">
        <f>IF('[1]Higher of'!$C97="A",'[1]B1F2ADMY2020-21ACTFormat'!G96,'[1]PROJECTD.B1F2.Y2021-22Format'!G96)</f>
        <v>522</v>
      </c>
      <c r="H96" s="22">
        <f>IF('[1]Higher of'!$C97="A",'[1]B1F2ADMY2020-21ACTFormat'!H96,'[1]PROJECTD.B1F2.Y2021-22Format'!H96)</f>
        <v>511</v>
      </c>
      <c r="I96" s="22">
        <f>IF('[1]Higher of'!$C97="A",'[1]B1F2ADMY2020-21ACTFormat'!I96,'[1]PROJECTD.B1F2.Y2021-22Format'!I96)</f>
        <v>591</v>
      </c>
      <c r="J96" s="22">
        <f>IF('[1]Higher of'!$C97="A",'[1]B1F2ADMY2020-21ACTFormat'!J96,'[1]PROJECTD.B1F2.Y2021-22Format'!J96)</f>
        <v>562</v>
      </c>
      <c r="K96" s="22">
        <f>IF('[1]Higher of'!$C97="A",'[1]B1F2ADMY2020-21ACTFormat'!K96,'[1]PROJECTD.B1F2.Y2021-22Format'!K96)</f>
        <v>611</v>
      </c>
      <c r="L96" s="22">
        <f>IF('[1]Higher of'!$C97="A",'[1]B1F2ADMY2020-21ACTFormat'!L96,'[1]PROJECTD.B1F2.Y2021-22Format'!L96)</f>
        <v>590</v>
      </c>
      <c r="M96" s="22">
        <f>IF('[1]Higher of'!$C97="A",'[1]B1F2ADMY2020-21ACTFormat'!M96,'[1]PROJECTD.B1F2.Y2021-22Format'!M96)</f>
        <v>566</v>
      </c>
      <c r="N96" s="22">
        <f>IF('[1]Higher of'!$C97="A",'[1]B1F2ADMY2020-21ACTFormat'!N96,'[1]PROJECTD.B1F2.Y2021-22Format'!N96)</f>
        <v>481</v>
      </c>
      <c r="O96" s="22">
        <f>IF('[1]Higher of'!$C97="A",'[1]B1F2ADMY2020-21ACTFormat'!O96,'[1]PROJECTD.B1F2.Y2021-22Format'!O96)</f>
        <v>515</v>
      </c>
      <c r="P96" s="298">
        <f t="shared" si="1"/>
        <v>6904</v>
      </c>
    </row>
    <row r="97" spans="1:16">
      <c r="A97" s="297" t="s">
        <v>224</v>
      </c>
      <c r="B97" s="297" t="s">
        <v>225</v>
      </c>
      <c r="C97" s="22">
        <f>IF('[1]Higher of'!$C98="A",'[1]B1F2ADMY2020-21ACTFormat'!C97,'[1]PROJECTD.B1F2.Y2021-22Format'!C97)</f>
        <v>1537</v>
      </c>
      <c r="D97" s="22">
        <f>IF('[1]Higher of'!$C98="A",'[1]B1F2ADMY2020-21ACTFormat'!D97,'[1]PROJECTD.B1F2.Y2021-22Format'!D97)</f>
        <v>1623</v>
      </c>
      <c r="E97" s="22">
        <f>IF('[1]Higher of'!$C98="A",'[1]B1F2ADMY2020-21ACTFormat'!E97,'[1]PROJECTD.B1F2.Y2021-22Format'!E97)</f>
        <v>1676</v>
      </c>
      <c r="F97" s="22">
        <f>IF('[1]Higher of'!$C98="A",'[1]B1F2ADMY2020-21ACTFormat'!F97,'[1]PROJECTD.B1F2.Y2021-22Format'!F97)</f>
        <v>1529</v>
      </c>
      <c r="G97" s="22">
        <f>IF('[1]Higher of'!$C98="A",'[1]B1F2ADMY2020-21ACTFormat'!G97,'[1]PROJECTD.B1F2.Y2021-22Format'!G97)</f>
        <v>1573</v>
      </c>
      <c r="H97" s="22">
        <f>IF('[1]Higher of'!$C98="A",'[1]B1F2ADMY2020-21ACTFormat'!H97,'[1]PROJECTD.B1F2.Y2021-22Format'!H97)</f>
        <v>1624</v>
      </c>
      <c r="I97" s="22">
        <f>IF('[1]Higher of'!$C98="A",'[1]B1F2ADMY2020-21ACTFormat'!I97,'[1]PROJECTD.B1F2.Y2021-22Format'!I97)</f>
        <v>1729</v>
      </c>
      <c r="J97" s="22">
        <f>IF('[1]Higher of'!$C98="A",'[1]B1F2ADMY2020-21ACTFormat'!J97,'[1]PROJECTD.B1F2.Y2021-22Format'!J97)</f>
        <v>1788</v>
      </c>
      <c r="K97" s="22">
        <f>IF('[1]Higher of'!$C98="A",'[1]B1F2ADMY2020-21ACTFormat'!K97,'[1]PROJECTD.B1F2.Y2021-22Format'!K97)</f>
        <v>1715</v>
      </c>
      <c r="L97" s="22">
        <f>IF('[1]Higher of'!$C98="A",'[1]B1F2ADMY2020-21ACTFormat'!L97,'[1]PROJECTD.B1F2.Y2021-22Format'!L97)</f>
        <v>1821</v>
      </c>
      <c r="M97" s="22">
        <f>IF('[1]Higher of'!$C98="A",'[1]B1F2ADMY2020-21ACTFormat'!M97,'[1]PROJECTD.B1F2.Y2021-22Format'!M97)</f>
        <v>1661</v>
      </c>
      <c r="N97" s="22">
        <f>IF('[1]Higher of'!$C98="A",'[1]B1F2ADMY2020-21ACTFormat'!N97,'[1]PROJECTD.B1F2.Y2021-22Format'!N97)</f>
        <v>1356</v>
      </c>
      <c r="O97" s="22">
        <f>IF('[1]Higher of'!$C98="A",'[1]B1F2ADMY2020-21ACTFormat'!O97,'[1]PROJECTD.B1F2.Y2021-22Format'!O97)</f>
        <v>1329</v>
      </c>
      <c r="P97" s="298">
        <f t="shared" si="1"/>
        <v>20961</v>
      </c>
    </row>
    <row r="98" spans="1:16">
      <c r="A98" s="297" t="s">
        <v>226</v>
      </c>
      <c r="B98" s="297" t="s">
        <v>227</v>
      </c>
      <c r="C98" s="22">
        <f>IF('[1]Higher of'!$C99="A",'[1]B1F2ADMY2020-21ACTFormat'!C98,'[1]PROJECTD.B1F2.Y2021-22Format'!C98)</f>
        <v>825</v>
      </c>
      <c r="D98" s="22">
        <f>IF('[1]Higher of'!$C99="A",'[1]B1F2ADMY2020-21ACTFormat'!D98,'[1]PROJECTD.B1F2.Y2021-22Format'!D98)</f>
        <v>852</v>
      </c>
      <c r="E98" s="22">
        <f>IF('[1]Higher of'!$C99="A",'[1]B1F2ADMY2020-21ACTFormat'!E98,'[1]PROJECTD.B1F2.Y2021-22Format'!E98)</f>
        <v>852</v>
      </c>
      <c r="F98" s="22">
        <f>IF('[1]Higher of'!$C99="A",'[1]B1F2ADMY2020-21ACTFormat'!F98,'[1]PROJECTD.B1F2.Y2021-22Format'!F98)</f>
        <v>812</v>
      </c>
      <c r="G98" s="22">
        <f>IF('[1]Higher of'!$C99="A",'[1]B1F2ADMY2020-21ACTFormat'!G98,'[1]PROJECTD.B1F2.Y2021-22Format'!G98)</f>
        <v>830</v>
      </c>
      <c r="H98" s="22">
        <f>IF('[1]Higher of'!$C99="A",'[1]B1F2ADMY2020-21ACTFormat'!H98,'[1]PROJECTD.B1F2.Y2021-22Format'!H98)</f>
        <v>876</v>
      </c>
      <c r="I98" s="22">
        <f>IF('[1]Higher of'!$C99="A",'[1]B1F2ADMY2020-21ACTFormat'!I98,'[1]PROJECTD.B1F2.Y2021-22Format'!I98)</f>
        <v>879</v>
      </c>
      <c r="J98" s="22">
        <f>IF('[1]Higher of'!$C99="A",'[1]B1F2ADMY2020-21ACTFormat'!J98,'[1]PROJECTD.B1F2.Y2021-22Format'!J98)</f>
        <v>915</v>
      </c>
      <c r="K98" s="22">
        <f>IF('[1]Higher of'!$C99="A",'[1]B1F2ADMY2020-21ACTFormat'!K98,'[1]PROJECTD.B1F2.Y2021-22Format'!K98)</f>
        <v>901</v>
      </c>
      <c r="L98" s="22">
        <f>IF('[1]Higher of'!$C99="A",'[1]B1F2ADMY2020-21ACTFormat'!L98,'[1]PROJECTD.B1F2.Y2021-22Format'!L98)</f>
        <v>967</v>
      </c>
      <c r="M98" s="22">
        <f>IF('[1]Higher of'!$C99="A",'[1]B1F2ADMY2020-21ACTFormat'!M98,'[1]PROJECTD.B1F2.Y2021-22Format'!M98)</f>
        <v>889</v>
      </c>
      <c r="N98" s="22">
        <f>IF('[1]Higher of'!$C99="A",'[1]B1F2ADMY2020-21ACTFormat'!N98,'[1]PROJECTD.B1F2.Y2021-22Format'!N98)</f>
        <v>797</v>
      </c>
      <c r="O98" s="22">
        <f>IF('[1]Higher of'!$C99="A",'[1]B1F2ADMY2020-21ACTFormat'!O98,'[1]PROJECTD.B1F2.Y2021-22Format'!O98)</f>
        <v>783</v>
      </c>
      <c r="P98" s="298">
        <f t="shared" si="1"/>
        <v>11178</v>
      </c>
    </row>
    <row r="99" spans="1:16">
      <c r="A99" s="297" t="s">
        <v>228</v>
      </c>
      <c r="B99" s="297" t="s">
        <v>229</v>
      </c>
      <c r="C99" s="22">
        <f>IF('[1]Higher of'!$C100="A",'[1]B1F2ADMY2020-21ACTFormat'!C99,'[1]PROJECTD.B1F2.Y2021-22Format'!C99)</f>
        <v>1325</v>
      </c>
      <c r="D99" s="22">
        <f>IF('[1]Higher of'!$C100="A",'[1]B1F2ADMY2020-21ACTFormat'!D99,'[1]PROJECTD.B1F2.Y2021-22Format'!D99)</f>
        <v>1319</v>
      </c>
      <c r="E99" s="22">
        <f>IF('[1]Higher of'!$C100="A",'[1]B1F2ADMY2020-21ACTFormat'!E99,'[1]PROJECTD.B1F2.Y2021-22Format'!E99)</f>
        <v>1319</v>
      </c>
      <c r="F99" s="22">
        <f>IF('[1]Higher of'!$C100="A",'[1]B1F2ADMY2020-21ACTFormat'!F99,'[1]PROJECTD.B1F2.Y2021-22Format'!F99)</f>
        <v>1319</v>
      </c>
      <c r="G99" s="22">
        <f>IF('[1]Higher of'!$C100="A",'[1]B1F2ADMY2020-21ACTFormat'!G99,'[1]PROJECTD.B1F2.Y2021-22Format'!G99)</f>
        <v>1309</v>
      </c>
      <c r="H99" s="22">
        <f>IF('[1]Higher of'!$C100="A",'[1]B1F2ADMY2020-21ACTFormat'!H99,'[1]PROJECTD.B1F2.Y2021-22Format'!H99)</f>
        <v>1290</v>
      </c>
      <c r="I99" s="22">
        <f>IF('[1]Higher of'!$C100="A",'[1]B1F2ADMY2020-21ACTFormat'!I99,'[1]PROJECTD.B1F2.Y2021-22Format'!I99)</f>
        <v>1497</v>
      </c>
      <c r="J99" s="22">
        <f>IF('[1]Higher of'!$C100="A",'[1]B1F2ADMY2020-21ACTFormat'!J99,'[1]PROJECTD.B1F2.Y2021-22Format'!J99)</f>
        <v>1536</v>
      </c>
      <c r="K99" s="22">
        <f>IF('[1]Higher of'!$C100="A",'[1]B1F2ADMY2020-21ACTFormat'!K99,'[1]PROJECTD.B1F2.Y2021-22Format'!K99)</f>
        <v>1535</v>
      </c>
      <c r="L99" s="22">
        <f>IF('[1]Higher of'!$C100="A",'[1]B1F2ADMY2020-21ACTFormat'!L99,'[1]PROJECTD.B1F2.Y2021-22Format'!L99)</f>
        <v>1664</v>
      </c>
      <c r="M99" s="22">
        <f>IF('[1]Higher of'!$C100="A",'[1]B1F2ADMY2020-21ACTFormat'!M99,'[1]PROJECTD.B1F2.Y2021-22Format'!M99)</f>
        <v>1514</v>
      </c>
      <c r="N99" s="22">
        <f>IF('[1]Higher of'!$C100="A",'[1]B1F2ADMY2020-21ACTFormat'!N99,'[1]PROJECTD.B1F2.Y2021-22Format'!N99)</f>
        <v>1340</v>
      </c>
      <c r="O99" s="22">
        <f>IF('[1]Higher of'!$C100="A",'[1]B1F2ADMY2020-21ACTFormat'!O99,'[1]PROJECTD.B1F2.Y2021-22Format'!O99)</f>
        <v>1435</v>
      </c>
      <c r="P99" s="298">
        <f t="shared" si="1"/>
        <v>18402</v>
      </c>
    </row>
    <row r="100" spans="1:16">
      <c r="A100" s="297" t="s">
        <v>230</v>
      </c>
      <c r="B100" s="297" t="s">
        <v>231</v>
      </c>
      <c r="C100" s="22">
        <f>IF('[1]Higher of'!$C101="A",'[1]B1F2ADMY2020-21ACTFormat'!C100,'[1]PROJECTD.B1F2.Y2021-22Format'!C100)</f>
        <v>582</v>
      </c>
      <c r="D100" s="22">
        <f>IF('[1]Higher of'!$C101="A",'[1]B1F2ADMY2020-21ACTFormat'!D100,'[1]PROJECTD.B1F2.Y2021-22Format'!D100)</f>
        <v>549</v>
      </c>
      <c r="E100" s="22">
        <f>IF('[1]Higher of'!$C101="A",'[1]B1F2ADMY2020-21ACTFormat'!E100,'[1]PROJECTD.B1F2.Y2021-22Format'!E100)</f>
        <v>588</v>
      </c>
      <c r="F100" s="22">
        <f>IF('[1]Higher of'!$C101="A",'[1]B1F2ADMY2020-21ACTFormat'!F100,'[1]PROJECTD.B1F2.Y2021-22Format'!F100)</f>
        <v>554</v>
      </c>
      <c r="G100" s="22">
        <f>IF('[1]Higher of'!$C101="A",'[1]B1F2ADMY2020-21ACTFormat'!G100,'[1]PROJECTD.B1F2.Y2021-22Format'!G100)</f>
        <v>551</v>
      </c>
      <c r="H100" s="22">
        <f>IF('[1]Higher of'!$C101="A",'[1]B1F2ADMY2020-21ACTFormat'!H100,'[1]PROJECTD.B1F2.Y2021-22Format'!H100)</f>
        <v>547</v>
      </c>
      <c r="I100" s="22">
        <f>IF('[1]Higher of'!$C101="A",'[1]B1F2ADMY2020-21ACTFormat'!I100,'[1]PROJECTD.B1F2.Y2021-22Format'!I100)</f>
        <v>568</v>
      </c>
      <c r="J100" s="22">
        <f>IF('[1]Higher of'!$C101="A",'[1]B1F2ADMY2020-21ACTFormat'!J100,'[1]PROJECTD.B1F2.Y2021-22Format'!J100)</f>
        <v>615</v>
      </c>
      <c r="K100" s="22">
        <f>IF('[1]Higher of'!$C101="A",'[1]B1F2ADMY2020-21ACTFormat'!K100,'[1]PROJECTD.B1F2.Y2021-22Format'!K100)</f>
        <v>670</v>
      </c>
      <c r="L100" s="22">
        <f>IF('[1]Higher of'!$C101="A",'[1]B1F2ADMY2020-21ACTFormat'!L100,'[1]PROJECTD.B1F2.Y2021-22Format'!L100)</f>
        <v>616</v>
      </c>
      <c r="M100" s="22">
        <f>IF('[1]Higher of'!$C101="A",'[1]B1F2ADMY2020-21ACTFormat'!M100,'[1]PROJECTD.B1F2.Y2021-22Format'!M100)</f>
        <v>608</v>
      </c>
      <c r="N100" s="22">
        <f>IF('[1]Higher of'!$C101="A",'[1]B1F2ADMY2020-21ACTFormat'!N100,'[1]PROJECTD.B1F2.Y2021-22Format'!N100)</f>
        <v>596</v>
      </c>
      <c r="O100" s="22">
        <f>IF('[1]Higher of'!$C101="A",'[1]B1F2ADMY2020-21ACTFormat'!O100,'[1]PROJECTD.B1F2.Y2021-22Format'!O100)</f>
        <v>505</v>
      </c>
      <c r="P100" s="298">
        <f t="shared" si="1"/>
        <v>7549</v>
      </c>
    </row>
    <row r="101" spans="1:16">
      <c r="A101" s="297" t="s">
        <v>232</v>
      </c>
      <c r="B101" s="297" t="s">
        <v>233</v>
      </c>
      <c r="C101" s="22">
        <f>IF('[1]Higher of'!$C102="A",'[1]B1F2ADMY2020-21ACTFormat'!C101,'[1]PROJECTD.B1F2.Y2021-22Format'!C101)</f>
        <v>583</v>
      </c>
      <c r="D101" s="22">
        <f>IF('[1]Higher of'!$C102="A",'[1]B1F2ADMY2020-21ACTFormat'!D101,'[1]PROJECTD.B1F2.Y2021-22Format'!D101)</f>
        <v>629</v>
      </c>
      <c r="E101" s="22">
        <f>IF('[1]Higher of'!$C102="A",'[1]B1F2ADMY2020-21ACTFormat'!E101,'[1]PROJECTD.B1F2.Y2021-22Format'!E101)</f>
        <v>578</v>
      </c>
      <c r="F101" s="22">
        <f>IF('[1]Higher of'!$C102="A",'[1]B1F2ADMY2020-21ACTFormat'!F101,'[1]PROJECTD.B1F2.Y2021-22Format'!F101)</f>
        <v>599</v>
      </c>
      <c r="G101" s="22">
        <f>IF('[1]Higher of'!$C102="A",'[1]B1F2ADMY2020-21ACTFormat'!G101,'[1]PROJECTD.B1F2.Y2021-22Format'!G101)</f>
        <v>583</v>
      </c>
      <c r="H101" s="22">
        <f>IF('[1]Higher of'!$C102="A",'[1]B1F2ADMY2020-21ACTFormat'!H101,'[1]PROJECTD.B1F2.Y2021-22Format'!H101)</f>
        <v>611</v>
      </c>
      <c r="I101" s="22">
        <f>IF('[1]Higher of'!$C102="A",'[1]B1F2ADMY2020-21ACTFormat'!I101,'[1]PROJECTD.B1F2.Y2021-22Format'!I101)</f>
        <v>627</v>
      </c>
      <c r="J101" s="22">
        <f>IF('[1]Higher of'!$C102="A",'[1]B1F2ADMY2020-21ACTFormat'!J101,'[1]PROJECTD.B1F2.Y2021-22Format'!J101)</f>
        <v>644</v>
      </c>
      <c r="K101" s="22">
        <f>IF('[1]Higher of'!$C102="A",'[1]B1F2ADMY2020-21ACTFormat'!K101,'[1]PROJECTD.B1F2.Y2021-22Format'!K101)</f>
        <v>624</v>
      </c>
      <c r="L101" s="22">
        <f>IF('[1]Higher of'!$C102="A",'[1]B1F2ADMY2020-21ACTFormat'!L101,'[1]PROJECTD.B1F2.Y2021-22Format'!L101)</f>
        <v>665</v>
      </c>
      <c r="M101" s="22">
        <f>IF('[1]Higher of'!$C102="A",'[1]B1F2ADMY2020-21ACTFormat'!M101,'[1]PROJECTD.B1F2.Y2021-22Format'!M101)</f>
        <v>613</v>
      </c>
      <c r="N101" s="22">
        <f>IF('[1]Higher of'!$C102="A",'[1]B1F2ADMY2020-21ACTFormat'!N101,'[1]PROJECTD.B1F2.Y2021-22Format'!N101)</f>
        <v>534</v>
      </c>
      <c r="O101" s="22">
        <f>IF('[1]Higher of'!$C102="A",'[1]B1F2ADMY2020-21ACTFormat'!O101,'[1]PROJECTD.B1F2.Y2021-22Format'!O101)</f>
        <v>579</v>
      </c>
      <c r="P101" s="298">
        <f t="shared" si="1"/>
        <v>7869</v>
      </c>
    </row>
    <row r="102" spans="1:16">
      <c r="A102" s="297" t="s">
        <v>234</v>
      </c>
      <c r="B102" s="297" t="s">
        <v>235</v>
      </c>
      <c r="C102" s="22">
        <f>IF('[1]Higher of'!$C103="A",'[1]B1F2ADMY2020-21ACTFormat'!C102,'[1]PROJECTD.B1F2.Y2021-22Format'!C102)</f>
        <v>214</v>
      </c>
      <c r="D102" s="22">
        <f>IF('[1]Higher of'!$C103="A",'[1]B1F2ADMY2020-21ACTFormat'!D102,'[1]PROJECTD.B1F2.Y2021-22Format'!D102)</f>
        <v>240</v>
      </c>
      <c r="E102" s="22">
        <f>IF('[1]Higher of'!$C103="A",'[1]B1F2ADMY2020-21ACTFormat'!E102,'[1]PROJECTD.B1F2.Y2021-22Format'!E102)</f>
        <v>240</v>
      </c>
      <c r="F102" s="22">
        <f>IF('[1]Higher of'!$C103="A",'[1]B1F2ADMY2020-21ACTFormat'!F102,'[1]PROJECTD.B1F2.Y2021-22Format'!F102)</f>
        <v>267</v>
      </c>
      <c r="G102" s="22">
        <f>IF('[1]Higher of'!$C103="A",'[1]B1F2ADMY2020-21ACTFormat'!G102,'[1]PROJECTD.B1F2.Y2021-22Format'!G102)</f>
        <v>217</v>
      </c>
      <c r="H102" s="22">
        <f>IF('[1]Higher of'!$C103="A",'[1]B1F2ADMY2020-21ACTFormat'!H102,'[1]PROJECTD.B1F2.Y2021-22Format'!H102)</f>
        <v>227</v>
      </c>
      <c r="I102" s="22">
        <f>IF('[1]Higher of'!$C103="A",'[1]B1F2ADMY2020-21ACTFormat'!I102,'[1]PROJECTD.B1F2.Y2021-22Format'!I102)</f>
        <v>240</v>
      </c>
      <c r="J102" s="22">
        <f>IF('[1]Higher of'!$C103="A",'[1]B1F2ADMY2020-21ACTFormat'!J102,'[1]PROJECTD.B1F2.Y2021-22Format'!J102)</f>
        <v>253</v>
      </c>
      <c r="K102" s="22">
        <f>IF('[1]Higher of'!$C103="A",'[1]B1F2ADMY2020-21ACTFormat'!K102,'[1]PROJECTD.B1F2.Y2021-22Format'!K102)</f>
        <v>250</v>
      </c>
      <c r="L102" s="22">
        <f>IF('[1]Higher of'!$C103="A",'[1]B1F2ADMY2020-21ACTFormat'!L102,'[1]PROJECTD.B1F2.Y2021-22Format'!L102)</f>
        <v>231</v>
      </c>
      <c r="M102" s="22">
        <f>IF('[1]Higher of'!$C103="A",'[1]B1F2ADMY2020-21ACTFormat'!M102,'[1]PROJECTD.B1F2.Y2021-22Format'!M102)</f>
        <v>225</v>
      </c>
      <c r="N102" s="22">
        <f>IF('[1]Higher of'!$C103="A",'[1]B1F2ADMY2020-21ACTFormat'!N102,'[1]PROJECTD.B1F2.Y2021-22Format'!N102)</f>
        <v>168</v>
      </c>
      <c r="O102" s="22">
        <f>IF('[1]Higher of'!$C103="A",'[1]B1F2ADMY2020-21ACTFormat'!O102,'[1]PROJECTD.B1F2.Y2021-22Format'!O102)</f>
        <v>158</v>
      </c>
      <c r="P102" s="298">
        <f t="shared" si="1"/>
        <v>2930</v>
      </c>
    </row>
    <row r="103" spans="1:16">
      <c r="A103" s="297" t="s">
        <v>236</v>
      </c>
      <c r="B103" s="297" t="s">
        <v>237</v>
      </c>
      <c r="C103" s="22">
        <f>IF('[1]Higher of'!$C104="A",'[1]B1F2ADMY2020-21ACTFormat'!C103,'[1]PROJECTD.B1F2.Y2021-22Format'!C103)</f>
        <v>404</v>
      </c>
      <c r="D103" s="22">
        <f>IF('[1]Higher of'!$C104="A",'[1]B1F2ADMY2020-21ACTFormat'!D103,'[1]PROJECTD.B1F2.Y2021-22Format'!D103)</f>
        <v>394</v>
      </c>
      <c r="E103" s="22">
        <f>IF('[1]Higher of'!$C104="A",'[1]B1F2ADMY2020-21ACTFormat'!E103,'[1]PROJECTD.B1F2.Y2021-22Format'!E103)</f>
        <v>393</v>
      </c>
      <c r="F103" s="22">
        <f>IF('[1]Higher of'!$C104="A",'[1]B1F2ADMY2020-21ACTFormat'!F103,'[1]PROJECTD.B1F2.Y2021-22Format'!F103)</f>
        <v>416</v>
      </c>
      <c r="G103" s="22">
        <f>IF('[1]Higher of'!$C104="A",'[1]B1F2ADMY2020-21ACTFormat'!G103,'[1]PROJECTD.B1F2.Y2021-22Format'!G103)</f>
        <v>462</v>
      </c>
      <c r="H103" s="22">
        <f>IF('[1]Higher of'!$C104="A",'[1]B1F2ADMY2020-21ACTFormat'!H103,'[1]PROJECTD.B1F2.Y2021-22Format'!H103)</f>
        <v>430</v>
      </c>
      <c r="I103" s="22">
        <f>IF('[1]Higher of'!$C104="A",'[1]B1F2ADMY2020-21ACTFormat'!I103,'[1]PROJECTD.B1F2.Y2021-22Format'!I103)</f>
        <v>449</v>
      </c>
      <c r="J103" s="22">
        <f>IF('[1]Higher of'!$C104="A",'[1]B1F2ADMY2020-21ACTFormat'!J103,'[1]PROJECTD.B1F2.Y2021-22Format'!J103)</f>
        <v>485</v>
      </c>
      <c r="K103" s="22">
        <f>IF('[1]Higher of'!$C104="A",'[1]B1F2ADMY2020-21ACTFormat'!K103,'[1]PROJECTD.B1F2.Y2021-22Format'!K103)</f>
        <v>465</v>
      </c>
      <c r="L103" s="22">
        <f>IF('[1]Higher of'!$C104="A",'[1]B1F2ADMY2020-21ACTFormat'!L103,'[1]PROJECTD.B1F2.Y2021-22Format'!L103)</f>
        <v>467</v>
      </c>
      <c r="M103" s="22">
        <f>IF('[1]Higher of'!$C104="A",'[1]B1F2ADMY2020-21ACTFormat'!M103,'[1]PROJECTD.B1F2.Y2021-22Format'!M103)</f>
        <v>362</v>
      </c>
      <c r="N103" s="22">
        <f>IF('[1]Higher of'!$C104="A",'[1]B1F2ADMY2020-21ACTFormat'!N103,'[1]PROJECTD.B1F2.Y2021-22Format'!N103)</f>
        <v>366</v>
      </c>
      <c r="O103" s="22">
        <f>IF('[1]Higher of'!$C104="A",'[1]B1F2ADMY2020-21ACTFormat'!O103,'[1]PROJECTD.B1F2.Y2021-22Format'!O103)</f>
        <v>392</v>
      </c>
      <c r="P103" s="298">
        <f t="shared" si="1"/>
        <v>5485</v>
      </c>
    </row>
    <row r="104" spans="1:16">
      <c r="A104" s="297" t="s">
        <v>238</v>
      </c>
      <c r="B104" s="297" t="s">
        <v>239</v>
      </c>
      <c r="C104" s="22">
        <f>IF('[1]Higher of'!$C105="A",'[1]B1F2ADMY2020-21ACTFormat'!C104,'[1]PROJECTD.B1F2.Y2021-22Format'!C104)</f>
        <v>587</v>
      </c>
      <c r="D104" s="22">
        <f>IF('[1]Higher of'!$C105="A",'[1]B1F2ADMY2020-21ACTFormat'!D104,'[1]PROJECTD.B1F2.Y2021-22Format'!D104)</f>
        <v>662</v>
      </c>
      <c r="E104" s="22">
        <f>IF('[1]Higher of'!$C105="A",'[1]B1F2ADMY2020-21ACTFormat'!E104,'[1]PROJECTD.B1F2.Y2021-22Format'!E104)</f>
        <v>647</v>
      </c>
      <c r="F104" s="22">
        <f>IF('[1]Higher of'!$C105="A",'[1]B1F2ADMY2020-21ACTFormat'!F104,'[1]PROJECTD.B1F2.Y2021-22Format'!F104)</f>
        <v>587</v>
      </c>
      <c r="G104" s="22">
        <f>IF('[1]Higher of'!$C105="A",'[1]B1F2ADMY2020-21ACTFormat'!G104,'[1]PROJECTD.B1F2.Y2021-22Format'!G104)</f>
        <v>649</v>
      </c>
      <c r="H104" s="22">
        <f>IF('[1]Higher of'!$C105="A",'[1]B1F2ADMY2020-21ACTFormat'!H104,'[1]PROJECTD.B1F2.Y2021-22Format'!H104)</f>
        <v>650</v>
      </c>
      <c r="I104" s="22">
        <f>IF('[1]Higher of'!$C105="A",'[1]B1F2ADMY2020-21ACTFormat'!I104,'[1]PROJECTD.B1F2.Y2021-22Format'!I104)</f>
        <v>633</v>
      </c>
      <c r="J104" s="22">
        <f>IF('[1]Higher of'!$C105="A",'[1]B1F2ADMY2020-21ACTFormat'!J104,'[1]PROJECTD.B1F2.Y2021-22Format'!J104)</f>
        <v>624</v>
      </c>
      <c r="K104" s="22">
        <f>IF('[1]Higher of'!$C105="A",'[1]B1F2ADMY2020-21ACTFormat'!K104,'[1]PROJECTD.B1F2.Y2021-22Format'!K104)</f>
        <v>680</v>
      </c>
      <c r="L104" s="22">
        <f>IF('[1]Higher of'!$C105="A",'[1]B1F2ADMY2020-21ACTFormat'!L104,'[1]PROJECTD.B1F2.Y2021-22Format'!L104)</f>
        <v>691</v>
      </c>
      <c r="M104" s="22">
        <f>IF('[1]Higher of'!$C105="A",'[1]B1F2ADMY2020-21ACTFormat'!M104,'[1]PROJECTD.B1F2.Y2021-22Format'!M104)</f>
        <v>635</v>
      </c>
      <c r="N104" s="22">
        <f>IF('[1]Higher of'!$C105="A",'[1]B1F2ADMY2020-21ACTFormat'!N104,'[1]PROJECTD.B1F2.Y2021-22Format'!N104)</f>
        <v>591</v>
      </c>
      <c r="O104" s="22">
        <f>IF('[1]Higher of'!$C105="A",'[1]B1F2ADMY2020-21ACTFormat'!O104,'[1]PROJECTD.B1F2.Y2021-22Format'!O104)</f>
        <v>574</v>
      </c>
      <c r="P104" s="298">
        <f t="shared" si="1"/>
        <v>8210</v>
      </c>
    </row>
    <row r="105" spans="1:16">
      <c r="A105" s="297" t="s">
        <v>240</v>
      </c>
      <c r="B105" s="297" t="s">
        <v>241</v>
      </c>
      <c r="C105" s="22">
        <f>IF('[1]Higher of'!$C106="A",'[1]B1F2ADMY2020-21ACTFormat'!C105,'[1]PROJECTD.B1F2.Y2021-22Format'!C105)</f>
        <v>360</v>
      </c>
      <c r="D105" s="22">
        <f>IF('[1]Higher of'!$C106="A",'[1]B1F2ADMY2020-21ACTFormat'!D105,'[1]PROJECTD.B1F2.Y2021-22Format'!D105)</f>
        <v>396</v>
      </c>
      <c r="E105" s="22">
        <f>IF('[1]Higher of'!$C106="A",'[1]B1F2ADMY2020-21ACTFormat'!E105,'[1]PROJECTD.B1F2.Y2021-22Format'!E105)</f>
        <v>390</v>
      </c>
      <c r="F105" s="22">
        <f>IF('[1]Higher of'!$C106="A",'[1]B1F2ADMY2020-21ACTFormat'!F105,'[1]PROJECTD.B1F2.Y2021-22Format'!F105)</f>
        <v>395</v>
      </c>
      <c r="G105" s="22">
        <f>IF('[1]Higher of'!$C106="A",'[1]B1F2ADMY2020-21ACTFormat'!G105,'[1]PROJECTD.B1F2.Y2021-22Format'!G105)</f>
        <v>438</v>
      </c>
      <c r="H105" s="22">
        <f>IF('[1]Higher of'!$C106="A",'[1]B1F2ADMY2020-21ACTFormat'!H105,'[1]PROJECTD.B1F2.Y2021-22Format'!H105)</f>
        <v>404</v>
      </c>
      <c r="I105" s="22">
        <f>IF('[1]Higher of'!$C106="A",'[1]B1F2ADMY2020-21ACTFormat'!I105,'[1]PROJECTD.B1F2.Y2021-22Format'!I105)</f>
        <v>425</v>
      </c>
      <c r="J105" s="22">
        <f>IF('[1]Higher of'!$C106="A",'[1]B1F2ADMY2020-21ACTFormat'!J105,'[1]PROJECTD.B1F2.Y2021-22Format'!J105)</f>
        <v>472</v>
      </c>
      <c r="K105" s="22">
        <f>IF('[1]Higher of'!$C106="A",'[1]B1F2ADMY2020-21ACTFormat'!K105,'[1]PROJECTD.B1F2.Y2021-22Format'!K105)</f>
        <v>473</v>
      </c>
      <c r="L105" s="22">
        <f>IF('[1]Higher of'!$C106="A",'[1]B1F2ADMY2020-21ACTFormat'!L105,'[1]PROJECTD.B1F2.Y2021-22Format'!L105)</f>
        <v>496</v>
      </c>
      <c r="M105" s="22">
        <f>IF('[1]Higher of'!$C106="A",'[1]B1F2ADMY2020-21ACTFormat'!M105,'[1]PROJECTD.B1F2.Y2021-22Format'!M105)</f>
        <v>455</v>
      </c>
      <c r="N105" s="22">
        <f>IF('[1]Higher of'!$C106="A",'[1]B1F2ADMY2020-21ACTFormat'!N105,'[1]PROJECTD.B1F2.Y2021-22Format'!N105)</f>
        <v>465</v>
      </c>
      <c r="O105" s="22">
        <f>IF('[1]Higher of'!$C106="A",'[1]B1F2ADMY2020-21ACTFormat'!O105,'[1]PROJECTD.B1F2.Y2021-22Format'!O105)</f>
        <v>444</v>
      </c>
      <c r="P105" s="298">
        <f t="shared" si="1"/>
        <v>5613</v>
      </c>
    </row>
    <row r="106" spans="1:16">
      <c r="A106" s="297" t="s">
        <v>242</v>
      </c>
      <c r="B106" s="297" t="s">
        <v>243</v>
      </c>
      <c r="C106" s="22">
        <f>IF('[1]Higher of'!$C107="A",'[1]B1F2ADMY2020-21ACTFormat'!C106,'[1]PROJECTD.B1F2.Y2021-22Format'!C106)</f>
        <v>509</v>
      </c>
      <c r="D106" s="22">
        <f>IF('[1]Higher of'!$C107="A",'[1]B1F2ADMY2020-21ACTFormat'!D106,'[1]PROJECTD.B1F2.Y2021-22Format'!D106)</f>
        <v>493</v>
      </c>
      <c r="E106" s="22">
        <f>IF('[1]Higher of'!$C107="A",'[1]B1F2ADMY2020-21ACTFormat'!E106,'[1]PROJECTD.B1F2.Y2021-22Format'!E106)</f>
        <v>482</v>
      </c>
      <c r="F106" s="22">
        <f>IF('[1]Higher of'!$C107="A",'[1]B1F2ADMY2020-21ACTFormat'!F106,'[1]PROJECTD.B1F2.Y2021-22Format'!F106)</f>
        <v>486</v>
      </c>
      <c r="G106" s="22">
        <f>IF('[1]Higher of'!$C107="A",'[1]B1F2ADMY2020-21ACTFormat'!G106,'[1]PROJECTD.B1F2.Y2021-22Format'!G106)</f>
        <v>534</v>
      </c>
      <c r="H106" s="22">
        <f>IF('[1]Higher of'!$C107="A",'[1]B1F2ADMY2020-21ACTFormat'!H106,'[1]PROJECTD.B1F2.Y2021-22Format'!H106)</f>
        <v>533</v>
      </c>
      <c r="I106" s="22">
        <f>IF('[1]Higher of'!$C107="A",'[1]B1F2ADMY2020-21ACTFormat'!I106,'[1]PROJECTD.B1F2.Y2021-22Format'!I106)</f>
        <v>620</v>
      </c>
      <c r="J106" s="22">
        <f>IF('[1]Higher of'!$C107="A",'[1]B1F2ADMY2020-21ACTFormat'!J106,'[1]PROJECTD.B1F2.Y2021-22Format'!J106)</f>
        <v>639</v>
      </c>
      <c r="K106" s="22">
        <f>IF('[1]Higher of'!$C107="A",'[1]B1F2ADMY2020-21ACTFormat'!K106,'[1]PROJECTD.B1F2.Y2021-22Format'!K106)</f>
        <v>641</v>
      </c>
      <c r="L106" s="22">
        <f>IF('[1]Higher of'!$C107="A",'[1]B1F2ADMY2020-21ACTFormat'!L106,'[1]PROJECTD.B1F2.Y2021-22Format'!L106)</f>
        <v>641</v>
      </c>
      <c r="M106" s="22">
        <f>IF('[1]Higher of'!$C107="A",'[1]B1F2ADMY2020-21ACTFormat'!M106,'[1]PROJECTD.B1F2.Y2021-22Format'!M106)</f>
        <v>644</v>
      </c>
      <c r="N106" s="22">
        <f>IF('[1]Higher of'!$C107="A",'[1]B1F2ADMY2020-21ACTFormat'!N106,'[1]PROJECTD.B1F2.Y2021-22Format'!N106)</f>
        <v>536</v>
      </c>
      <c r="O106" s="22">
        <f>IF('[1]Higher of'!$C107="A",'[1]B1F2ADMY2020-21ACTFormat'!O106,'[1]PROJECTD.B1F2.Y2021-22Format'!O106)</f>
        <v>560</v>
      </c>
      <c r="P106" s="298">
        <f t="shared" si="1"/>
        <v>7318</v>
      </c>
    </row>
    <row r="107" spans="1:16">
      <c r="A107" s="297" t="s">
        <v>244</v>
      </c>
      <c r="B107" s="297" t="s">
        <v>245</v>
      </c>
      <c r="C107" s="22">
        <f>IF('[1]Higher of'!$C108="A",'[1]B1F2ADMY2020-21ACTFormat'!C107,'[1]PROJECTD.B1F2.Y2021-22Format'!C107)</f>
        <v>88</v>
      </c>
      <c r="D107" s="22">
        <f>IF('[1]Higher of'!$C108="A",'[1]B1F2ADMY2020-21ACTFormat'!D107,'[1]PROJECTD.B1F2.Y2021-22Format'!D107)</f>
        <v>96</v>
      </c>
      <c r="E107" s="22">
        <f>IF('[1]Higher of'!$C108="A",'[1]B1F2ADMY2020-21ACTFormat'!E107,'[1]PROJECTD.B1F2.Y2021-22Format'!E107)</f>
        <v>92</v>
      </c>
      <c r="F107" s="22">
        <f>IF('[1]Higher of'!$C108="A",'[1]B1F2ADMY2020-21ACTFormat'!F107,'[1]PROJECTD.B1F2.Y2021-22Format'!F107)</f>
        <v>89</v>
      </c>
      <c r="G107" s="22">
        <f>IF('[1]Higher of'!$C108="A",'[1]B1F2ADMY2020-21ACTFormat'!G107,'[1]PROJECTD.B1F2.Y2021-22Format'!G107)</f>
        <v>87</v>
      </c>
      <c r="H107" s="22">
        <f>IF('[1]Higher of'!$C108="A",'[1]B1F2ADMY2020-21ACTFormat'!H107,'[1]PROJECTD.B1F2.Y2021-22Format'!H107)</f>
        <v>92</v>
      </c>
      <c r="I107" s="22">
        <f>IF('[1]Higher of'!$C108="A",'[1]B1F2ADMY2020-21ACTFormat'!I107,'[1]PROJECTD.B1F2.Y2021-22Format'!I107)</f>
        <v>98</v>
      </c>
      <c r="J107" s="22">
        <f>IF('[1]Higher of'!$C108="A",'[1]B1F2ADMY2020-21ACTFormat'!J107,'[1]PROJECTD.B1F2.Y2021-22Format'!J107)</f>
        <v>92</v>
      </c>
      <c r="K107" s="22">
        <f>IF('[1]Higher of'!$C108="A",'[1]B1F2ADMY2020-21ACTFormat'!K107,'[1]PROJECTD.B1F2.Y2021-22Format'!K107)</f>
        <v>108</v>
      </c>
      <c r="L107" s="22">
        <f>IF('[1]Higher of'!$C108="A",'[1]B1F2ADMY2020-21ACTFormat'!L107,'[1]PROJECTD.B1F2.Y2021-22Format'!L107)</f>
        <v>112</v>
      </c>
      <c r="M107" s="22">
        <f>IF('[1]Higher of'!$C108="A",'[1]B1F2ADMY2020-21ACTFormat'!M107,'[1]PROJECTD.B1F2.Y2021-22Format'!M107)</f>
        <v>96</v>
      </c>
      <c r="N107" s="22">
        <f>IF('[1]Higher of'!$C108="A",'[1]B1F2ADMY2020-21ACTFormat'!N107,'[1]PROJECTD.B1F2.Y2021-22Format'!N107)</f>
        <v>71</v>
      </c>
      <c r="O107" s="22">
        <f>IF('[1]Higher of'!$C108="A",'[1]B1F2ADMY2020-21ACTFormat'!O107,'[1]PROJECTD.B1F2.Y2021-22Format'!O107)</f>
        <v>97</v>
      </c>
      <c r="P107" s="298">
        <f t="shared" si="1"/>
        <v>1218</v>
      </c>
    </row>
    <row r="108" spans="1:16">
      <c r="A108" s="297" t="s">
        <v>246</v>
      </c>
      <c r="B108" s="297" t="s">
        <v>247</v>
      </c>
      <c r="C108" s="22">
        <f>IF('[1]Higher of'!$C109="A",'[1]B1F2ADMY2020-21ACTFormat'!C108,'[1]PROJECTD.B1F2.Y2021-22Format'!C108)</f>
        <v>128</v>
      </c>
      <c r="D108" s="22">
        <f>IF('[1]Higher of'!$C109="A",'[1]B1F2ADMY2020-21ACTFormat'!D108,'[1]PROJECTD.B1F2.Y2021-22Format'!D108)</f>
        <v>92</v>
      </c>
      <c r="E108" s="22">
        <f>IF('[1]Higher of'!$C109="A",'[1]B1F2ADMY2020-21ACTFormat'!E108,'[1]PROJECTD.B1F2.Y2021-22Format'!E108)</f>
        <v>121</v>
      </c>
      <c r="F108" s="22">
        <f>IF('[1]Higher of'!$C109="A",'[1]B1F2ADMY2020-21ACTFormat'!F108,'[1]PROJECTD.B1F2.Y2021-22Format'!F108)</f>
        <v>118</v>
      </c>
      <c r="G108" s="22">
        <f>IF('[1]Higher of'!$C109="A",'[1]B1F2ADMY2020-21ACTFormat'!G108,'[1]PROJECTD.B1F2.Y2021-22Format'!G108)</f>
        <v>100</v>
      </c>
      <c r="H108" s="22">
        <f>IF('[1]Higher of'!$C109="A",'[1]B1F2ADMY2020-21ACTFormat'!H108,'[1]PROJECTD.B1F2.Y2021-22Format'!H108)</f>
        <v>129</v>
      </c>
      <c r="I108" s="22">
        <f>IF('[1]Higher of'!$C109="A",'[1]B1F2ADMY2020-21ACTFormat'!I108,'[1]PROJECTD.B1F2.Y2021-22Format'!I108)</f>
        <v>130</v>
      </c>
      <c r="J108" s="22">
        <f>IF('[1]Higher of'!$C109="A",'[1]B1F2ADMY2020-21ACTFormat'!J108,'[1]PROJECTD.B1F2.Y2021-22Format'!J108)</f>
        <v>146</v>
      </c>
      <c r="K108" s="22">
        <f>IF('[1]Higher of'!$C109="A",'[1]B1F2ADMY2020-21ACTFormat'!K108,'[1]PROJECTD.B1F2.Y2021-22Format'!K108)</f>
        <v>141</v>
      </c>
      <c r="L108" s="22">
        <f>IF('[1]Higher of'!$C109="A",'[1]B1F2ADMY2020-21ACTFormat'!L108,'[1]PROJECTD.B1F2.Y2021-22Format'!L108)</f>
        <v>159</v>
      </c>
      <c r="M108" s="22">
        <f>IF('[1]Higher of'!$C109="A",'[1]B1F2ADMY2020-21ACTFormat'!M108,'[1]PROJECTD.B1F2.Y2021-22Format'!M108)</f>
        <v>123</v>
      </c>
      <c r="N108" s="22">
        <f>IF('[1]Higher of'!$C109="A",'[1]B1F2ADMY2020-21ACTFormat'!N108,'[1]PROJECTD.B1F2.Y2021-22Format'!N108)</f>
        <v>128</v>
      </c>
      <c r="O108" s="22">
        <f>IF('[1]Higher of'!$C109="A",'[1]B1F2ADMY2020-21ACTFormat'!O108,'[1]PROJECTD.B1F2.Y2021-22Format'!O108)</f>
        <v>128</v>
      </c>
      <c r="P108" s="298">
        <f t="shared" si="1"/>
        <v>1643</v>
      </c>
    </row>
    <row r="109" spans="1:16">
      <c r="A109" s="297" t="s">
        <v>248</v>
      </c>
      <c r="B109" s="297" t="s">
        <v>249</v>
      </c>
      <c r="C109" s="22">
        <f>IF('[1]Higher of'!$C110="A",'[1]B1F2ADMY2020-21ACTFormat'!C109,'[1]PROJECTD.B1F2.Y2021-22Format'!C109)</f>
        <v>164</v>
      </c>
      <c r="D109" s="22">
        <f>IF('[1]Higher of'!$C110="A",'[1]B1F2ADMY2020-21ACTFormat'!D109,'[1]PROJECTD.B1F2.Y2021-22Format'!D109)</f>
        <v>142</v>
      </c>
      <c r="E109" s="22">
        <f>IF('[1]Higher of'!$C110="A",'[1]B1F2ADMY2020-21ACTFormat'!E109,'[1]PROJECTD.B1F2.Y2021-22Format'!E109)</f>
        <v>148</v>
      </c>
      <c r="F109" s="22">
        <f>IF('[1]Higher of'!$C110="A",'[1]B1F2ADMY2020-21ACTFormat'!F109,'[1]PROJECTD.B1F2.Y2021-22Format'!F109)</f>
        <v>132</v>
      </c>
      <c r="G109" s="22">
        <f>IF('[1]Higher of'!$C110="A",'[1]B1F2ADMY2020-21ACTFormat'!G109,'[1]PROJECTD.B1F2.Y2021-22Format'!G109)</f>
        <v>139</v>
      </c>
      <c r="H109" s="22">
        <f>IF('[1]Higher of'!$C110="A",'[1]B1F2ADMY2020-21ACTFormat'!H109,'[1]PROJECTD.B1F2.Y2021-22Format'!H109)</f>
        <v>140</v>
      </c>
      <c r="I109" s="22">
        <f>IF('[1]Higher of'!$C110="A",'[1]B1F2ADMY2020-21ACTFormat'!I109,'[1]PROJECTD.B1F2.Y2021-22Format'!I109)</f>
        <v>144</v>
      </c>
      <c r="J109" s="22">
        <f>IF('[1]Higher of'!$C110="A",'[1]B1F2ADMY2020-21ACTFormat'!J109,'[1]PROJECTD.B1F2.Y2021-22Format'!J109)</f>
        <v>155</v>
      </c>
      <c r="K109" s="22">
        <f>IF('[1]Higher of'!$C110="A",'[1]B1F2ADMY2020-21ACTFormat'!K109,'[1]PROJECTD.B1F2.Y2021-22Format'!K109)</f>
        <v>174</v>
      </c>
      <c r="L109" s="22">
        <f>IF('[1]Higher of'!$C110="A",'[1]B1F2ADMY2020-21ACTFormat'!L109,'[1]PROJECTD.B1F2.Y2021-22Format'!L109)</f>
        <v>166</v>
      </c>
      <c r="M109" s="22">
        <f>IF('[1]Higher of'!$C110="A",'[1]B1F2ADMY2020-21ACTFormat'!M109,'[1]PROJECTD.B1F2.Y2021-22Format'!M109)</f>
        <v>173</v>
      </c>
      <c r="N109" s="22">
        <f>IF('[1]Higher of'!$C110="A",'[1]B1F2ADMY2020-21ACTFormat'!N109,'[1]PROJECTD.B1F2.Y2021-22Format'!N109)</f>
        <v>142</v>
      </c>
      <c r="O109" s="22">
        <f>IF('[1]Higher of'!$C110="A",'[1]B1F2ADMY2020-21ACTFormat'!O109,'[1]PROJECTD.B1F2.Y2021-22Format'!O109)</f>
        <v>118</v>
      </c>
      <c r="P109" s="298">
        <f t="shared" si="1"/>
        <v>1937</v>
      </c>
    </row>
    <row r="110" spans="1:16">
      <c r="A110" s="297" t="s">
        <v>250</v>
      </c>
      <c r="B110" s="297" t="s">
        <v>251</v>
      </c>
      <c r="C110" s="22">
        <f>IF('[1]Higher of'!$C111="A",'[1]B1F2ADMY2020-21ACTFormat'!C110,'[1]PROJECTD.B1F2.Y2021-22Format'!C110)</f>
        <v>236</v>
      </c>
      <c r="D110" s="22">
        <f>IF('[1]Higher of'!$C111="A",'[1]B1F2ADMY2020-21ACTFormat'!D110,'[1]PROJECTD.B1F2.Y2021-22Format'!D110)</f>
        <v>251</v>
      </c>
      <c r="E110" s="22">
        <f>IF('[1]Higher of'!$C111="A",'[1]B1F2ADMY2020-21ACTFormat'!E110,'[1]PROJECTD.B1F2.Y2021-22Format'!E110)</f>
        <v>207</v>
      </c>
      <c r="F110" s="22">
        <f>IF('[1]Higher of'!$C111="A",'[1]B1F2ADMY2020-21ACTFormat'!F110,'[1]PROJECTD.B1F2.Y2021-22Format'!F110)</f>
        <v>209</v>
      </c>
      <c r="G110" s="22">
        <f>IF('[1]Higher of'!$C111="A",'[1]B1F2ADMY2020-21ACTFormat'!G110,'[1]PROJECTD.B1F2.Y2021-22Format'!G110)</f>
        <v>234</v>
      </c>
      <c r="H110" s="22">
        <f>IF('[1]Higher of'!$C111="A",'[1]B1F2ADMY2020-21ACTFormat'!H110,'[1]PROJECTD.B1F2.Y2021-22Format'!H110)</f>
        <v>243</v>
      </c>
      <c r="I110" s="22">
        <f>IF('[1]Higher of'!$C111="A",'[1]B1F2ADMY2020-21ACTFormat'!I110,'[1]PROJECTD.B1F2.Y2021-22Format'!I110)</f>
        <v>263</v>
      </c>
      <c r="J110" s="22">
        <f>IF('[1]Higher of'!$C111="A",'[1]B1F2ADMY2020-21ACTFormat'!J110,'[1]PROJECTD.B1F2.Y2021-22Format'!J110)</f>
        <v>255</v>
      </c>
      <c r="K110" s="22">
        <f>IF('[1]Higher of'!$C111="A",'[1]B1F2ADMY2020-21ACTFormat'!K110,'[1]PROJECTD.B1F2.Y2021-22Format'!K110)</f>
        <v>270</v>
      </c>
      <c r="L110" s="22">
        <f>IF('[1]Higher of'!$C111="A",'[1]B1F2ADMY2020-21ACTFormat'!L110,'[1]PROJECTD.B1F2.Y2021-22Format'!L110)</f>
        <v>328</v>
      </c>
      <c r="M110" s="22">
        <f>IF('[1]Higher of'!$C111="A",'[1]B1F2ADMY2020-21ACTFormat'!M110,'[1]PROJECTD.B1F2.Y2021-22Format'!M110)</f>
        <v>274</v>
      </c>
      <c r="N110" s="22">
        <f>IF('[1]Higher of'!$C111="A",'[1]B1F2ADMY2020-21ACTFormat'!N110,'[1]PROJECTD.B1F2.Y2021-22Format'!N110)</f>
        <v>293</v>
      </c>
      <c r="O110" s="22">
        <f>IF('[1]Higher of'!$C111="A",'[1]B1F2ADMY2020-21ACTFormat'!O110,'[1]PROJECTD.B1F2.Y2021-22Format'!O110)</f>
        <v>232</v>
      </c>
      <c r="P110" s="298">
        <f t="shared" si="1"/>
        <v>3295</v>
      </c>
    </row>
    <row r="111" spans="1:16">
      <c r="A111" s="297" t="s">
        <v>252</v>
      </c>
      <c r="B111" s="297" t="s">
        <v>253</v>
      </c>
      <c r="C111" s="22">
        <f>IF('[1]Higher of'!$C112="A",'[1]B1F2ADMY2020-21ACTFormat'!C111,'[1]PROJECTD.B1F2.Y2021-22Format'!C111)</f>
        <v>53</v>
      </c>
      <c r="D111" s="22">
        <f>IF('[1]Higher of'!$C112="A",'[1]B1F2ADMY2020-21ACTFormat'!D111,'[1]PROJECTD.B1F2.Y2021-22Format'!D111)</f>
        <v>49</v>
      </c>
      <c r="E111" s="22">
        <f>IF('[1]Higher of'!$C112="A",'[1]B1F2ADMY2020-21ACTFormat'!E111,'[1]PROJECTD.B1F2.Y2021-22Format'!E111)</f>
        <v>37</v>
      </c>
      <c r="F111" s="22">
        <f>IF('[1]Higher of'!$C112="A",'[1]B1F2ADMY2020-21ACTFormat'!F111,'[1]PROJECTD.B1F2.Y2021-22Format'!F111)</f>
        <v>32</v>
      </c>
      <c r="G111" s="22">
        <f>IF('[1]Higher of'!$C112="A",'[1]B1F2ADMY2020-21ACTFormat'!G111,'[1]PROJECTD.B1F2.Y2021-22Format'!G111)</f>
        <v>45</v>
      </c>
      <c r="H111" s="22">
        <f>IF('[1]Higher of'!$C112="A",'[1]B1F2ADMY2020-21ACTFormat'!H111,'[1]PROJECTD.B1F2.Y2021-22Format'!H111)</f>
        <v>40</v>
      </c>
      <c r="I111" s="22">
        <f>IF('[1]Higher of'!$C112="A",'[1]B1F2ADMY2020-21ACTFormat'!I111,'[1]PROJECTD.B1F2.Y2021-22Format'!I111)</f>
        <v>53</v>
      </c>
      <c r="J111" s="22">
        <f>IF('[1]Higher of'!$C112="A",'[1]B1F2ADMY2020-21ACTFormat'!J111,'[1]PROJECTD.B1F2.Y2021-22Format'!J111)</f>
        <v>54</v>
      </c>
      <c r="K111" s="22">
        <f>IF('[1]Higher of'!$C112="A",'[1]B1F2ADMY2020-21ACTFormat'!K111,'[1]PROJECTD.B1F2.Y2021-22Format'!K111)</f>
        <v>55</v>
      </c>
      <c r="L111" s="22">
        <f>IF('[1]Higher of'!$C112="A",'[1]B1F2ADMY2020-21ACTFormat'!L111,'[1]PROJECTD.B1F2.Y2021-22Format'!L111)</f>
        <v>60</v>
      </c>
      <c r="M111" s="22">
        <f>IF('[1]Higher of'!$C112="A",'[1]B1F2ADMY2020-21ACTFormat'!M111,'[1]PROJECTD.B1F2.Y2021-22Format'!M111)</f>
        <v>49</v>
      </c>
      <c r="N111" s="22">
        <f>IF('[1]Higher of'!$C112="A",'[1]B1F2ADMY2020-21ACTFormat'!N111,'[1]PROJECTD.B1F2.Y2021-22Format'!N111)</f>
        <v>49</v>
      </c>
      <c r="O111" s="22">
        <f>IF('[1]Higher of'!$C112="A",'[1]B1F2ADMY2020-21ACTFormat'!O111,'[1]PROJECTD.B1F2.Y2021-22Format'!O111)</f>
        <v>45</v>
      </c>
      <c r="P111" s="298">
        <f t="shared" si="1"/>
        <v>621</v>
      </c>
    </row>
    <row r="112" spans="1:16">
      <c r="A112" s="297" t="s">
        <v>254</v>
      </c>
      <c r="B112" s="297" t="s">
        <v>255</v>
      </c>
      <c r="C112" s="22">
        <f>IF('[1]Higher of'!$C113="A",'[1]B1F2ADMY2020-21ACTFormat'!C112,'[1]PROJECTD.B1F2.Y2021-22Format'!C112)</f>
        <v>2453</v>
      </c>
      <c r="D112" s="22">
        <f>IF('[1]Higher of'!$C113="A",'[1]B1F2ADMY2020-21ACTFormat'!D112,'[1]PROJECTD.B1F2.Y2021-22Format'!D112)</f>
        <v>2630</v>
      </c>
      <c r="E112" s="22">
        <f>IF('[1]Higher of'!$C113="A",'[1]B1F2ADMY2020-21ACTFormat'!E112,'[1]PROJECTD.B1F2.Y2021-22Format'!E112)</f>
        <v>2659</v>
      </c>
      <c r="F112" s="22">
        <f>IF('[1]Higher of'!$C113="A",'[1]B1F2ADMY2020-21ACTFormat'!F112,'[1]PROJECTD.B1F2.Y2021-22Format'!F112)</f>
        <v>2811</v>
      </c>
      <c r="G112" s="22">
        <f>IF('[1]Higher of'!$C113="A",'[1]B1F2ADMY2020-21ACTFormat'!G112,'[1]PROJECTD.B1F2.Y2021-22Format'!G112)</f>
        <v>2958</v>
      </c>
      <c r="H112" s="22">
        <f>IF('[1]Higher of'!$C113="A",'[1]B1F2ADMY2020-21ACTFormat'!H112,'[1]PROJECTD.B1F2.Y2021-22Format'!H112)</f>
        <v>3135</v>
      </c>
      <c r="I112" s="22">
        <f>IF('[1]Higher of'!$C113="A",'[1]B1F2ADMY2020-21ACTFormat'!I112,'[1]PROJECTD.B1F2.Y2021-22Format'!I112)</f>
        <v>3327</v>
      </c>
      <c r="J112" s="22">
        <f>IF('[1]Higher of'!$C113="A",'[1]B1F2ADMY2020-21ACTFormat'!J112,'[1]PROJECTD.B1F2.Y2021-22Format'!J112)</f>
        <v>3409</v>
      </c>
      <c r="K112" s="22">
        <f>IF('[1]Higher of'!$C113="A",'[1]B1F2ADMY2020-21ACTFormat'!K112,'[1]PROJECTD.B1F2.Y2021-22Format'!K112)</f>
        <v>3564</v>
      </c>
      <c r="L112" s="22">
        <f>IF('[1]Higher of'!$C113="A",'[1]B1F2ADMY2020-21ACTFormat'!L112,'[1]PROJECTD.B1F2.Y2021-22Format'!L112)</f>
        <v>3855</v>
      </c>
      <c r="M112" s="22">
        <f>IF('[1]Higher of'!$C113="A",'[1]B1F2ADMY2020-21ACTFormat'!M112,'[1]PROJECTD.B1F2.Y2021-22Format'!M112)</f>
        <v>3726</v>
      </c>
      <c r="N112" s="22">
        <f>IF('[1]Higher of'!$C113="A",'[1]B1F2ADMY2020-21ACTFormat'!N112,'[1]PROJECTD.B1F2.Y2021-22Format'!N112)</f>
        <v>3449</v>
      </c>
      <c r="O112" s="22">
        <f>IF('[1]Higher of'!$C113="A",'[1]B1F2ADMY2020-21ACTFormat'!O112,'[1]PROJECTD.B1F2.Y2021-22Format'!O112)</f>
        <v>3435</v>
      </c>
      <c r="P112" s="298">
        <f t="shared" si="1"/>
        <v>41411</v>
      </c>
    </row>
    <row r="113" spans="1:16">
      <c r="A113" s="297" t="s">
        <v>256</v>
      </c>
      <c r="B113" s="297" t="s">
        <v>257</v>
      </c>
      <c r="C113" s="22">
        <f>IF('[1]Higher of'!$C114="A",'[1]B1F2ADMY2020-21ACTFormat'!C113,'[1]PROJECTD.B1F2.Y2021-22Format'!C113)</f>
        <v>381</v>
      </c>
      <c r="D113" s="22">
        <f>IF('[1]Higher of'!$C114="A",'[1]B1F2ADMY2020-21ACTFormat'!D113,'[1]PROJECTD.B1F2.Y2021-22Format'!D113)</f>
        <v>440</v>
      </c>
      <c r="E113" s="22">
        <f>IF('[1]Higher of'!$C114="A",'[1]B1F2ADMY2020-21ACTFormat'!E113,'[1]PROJECTD.B1F2.Y2021-22Format'!E113)</f>
        <v>439</v>
      </c>
      <c r="F113" s="22">
        <f>IF('[1]Higher of'!$C114="A",'[1]B1F2ADMY2020-21ACTFormat'!F113,'[1]PROJECTD.B1F2.Y2021-22Format'!F113)</f>
        <v>458</v>
      </c>
      <c r="G113" s="22">
        <f>IF('[1]Higher of'!$C114="A",'[1]B1F2ADMY2020-21ACTFormat'!G113,'[1]PROJECTD.B1F2.Y2021-22Format'!G113)</f>
        <v>411</v>
      </c>
      <c r="H113" s="22">
        <f>IF('[1]Higher of'!$C114="A",'[1]B1F2ADMY2020-21ACTFormat'!H113,'[1]PROJECTD.B1F2.Y2021-22Format'!H113)</f>
        <v>389</v>
      </c>
      <c r="I113" s="22">
        <f>IF('[1]Higher of'!$C114="A",'[1]B1F2ADMY2020-21ACTFormat'!I113,'[1]PROJECTD.B1F2.Y2021-22Format'!I113)</f>
        <v>458</v>
      </c>
      <c r="J113" s="22">
        <f>IF('[1]Higher of'!$C114="A",'[1]B1F2ADMY2020-21ACTFormat'!J113,'[1]PROJECTD.B1F2.Y2021-22Format'!J113)</f>
        <v>392</v>
      </c>
      <c r="K113" s="22">
        <f>IF('[1]Higher of'!$C114="A",'[1]B1F2ADMY2020-21ACTFormat'!K113,'[1]PROJECTD.B1F2.Y2021-22Format'!K113)</f>
        <v>367</v>
      </c>
      <c r="L113" s="22">
        <f>IF('[1]Higher of'!$C114="A",'[1]B1F2ADMY2020-21ACTFormat'!L113,'[1]PROJECTD.B1F2.Y2021-22Format'!L113)</f>
        <v>422</v>
      </c>
      <c r="M113" s="22">
        <f>IF('[1]Higher of'!$C114="A",'[1]B1F2ADMY2020-21ACTFormat'!M113,'[1]PROJECTD.B1F2.Y2021-22Format'!M113)</f>
        <v>336</v>
      </c>
      <c r="N113" s="22">
        <f>IF('[1]Higher of'!$C114="A",'[1]B1F2ADMY2020-21ACTFormat'!N113,'[1]PROJECTD.B1F2.Y2021-22Format'!N113)</f>
        <v>278</v>
      </c>
      <c r="O113" s="22">
        <f>IF('[1]Higher of'!$C114="A",'[1]B1F2ADMY2020-21ACTFormat'!O113,'[1]PROJECTD.B1F2.Y2021-22Format'!O113)</f>
        <v>304</v>
      </c>
      <c r="P113" s="298">
        <f t="shared" si="1"/>
        <v>5075</v>
      </c>
    </row>
    <row r="114" spans="1:16">
      <c r="A114" s="297" t="s">
        <v>258</v>
      </c>
      <c r="B114" s="297" t="s">
        <v>259</v>
      </c>
      <c r="C114" s="22">
        <f>IF('[1]Higher of'!$C115="A",'[1]B1F2ADMY2020-21ACTFormat'!C114,'[1]PROJECTD.B1F2.Y2021-22Format'!C114)</f>
        <v>10983</v>
      </c>
      <c r="D114" s="22">
        <f>IF('[1]Higher of'!$C115="A",'[1]B1F2ADMY2020-21ACTFormat'!D114,'[1]PROJECTD.B1F2.Y2021-22Format'!D114)</f>
        <v>11600</v>
      </c>
      <c r="E114" s="22">
        <f>IF('[1]Higher of'!$C115="A",'[1]B1F2ADMY2020-21ACTFormat'!E114,'[1]PROJECTD.B1F2.Y2021-22Format'!E114)</f>
        <v>11506</v>
      </c>
      <c r="F114" s="22">
        <f>IF('[1]Higher of'!$C115="A",'[1]B1F2ADMY2020-21ACTFormat'!F114,'[1]PROJECTD.B1F2.Y2021-22Format'!F114)</f>
        <v>11883</v>
      </c>
      <c r="G114" s="22">
        <f>IF('[1]Higher of'!$C115="A",'[1]B1F2ADMY2020-21ACTFormat'!G114,'[1]PROJECTD.B1F2.Y2021-22Format'!G114)</f>
        <v>12210</v>
      </c>
      <c r="H114" s="22">
        <f>IF('[1]Higher of'!$C115="A",'[1]B1F2ADMY2020-21ACTFormat'!H114,'[1]PROJECTD.B1F2.Y2021-22Format'!H114)</f>
        <v>12475</v>
      </c>
      <c r="I114" s="22">
        <f>IF('[1]Higher of'!$C115="A",'[1]B1F2ADMY2020-21ACTFormat'!I114,'[1]PROJECTD.B1F2.Y2021-22Format'!I114)</f>
        <v>12821</v>
      </c>
      <c r="J114" s="22">
        <f>IF('[1]Higher of'!$C115="A",'[1]B1F2ADMY2020-21ACTFormat'!J114,'[1]PROJECTD.B1F2.Y2021-22Format'!J114)</f>
        <v>12906</v>
      </c>
      <c r="K114" s="22">
        <f>IF('[1]Higher of'!$C115="A",'[1]B1F2ADMY2020-21ACTFormat'!K114,'[1]PROJECTD.B1F2.Y2021-22Format'!K114)</f>
        <v>13192</v>
      </c>
      <c r="L114" s="22">
        <f>IF('[1]Higher of'!$C115="A",'[1]B1F2ADMY2020-21ACTFormat'!L114,'[1]PROJECTD.B1F2.Y2021-22Format'!L114)</f>
        <v>14040</v>
      </c>
      <c r="M114" s="22">
        <f>IF('[1]Higher of'!$C115="A",'[1]B1F2ADMY2020-21ACTFormat'!M114,'[1]PROJECTD.B1F2.Y2021-22Format'!M114)</f>
        <v>13291</v>
      </c>
      <c r="N114" s="22">
        <f>IF('[1]Higher of'!$C115="A",'[1]B1F2ADMY2020-21ACTFormat'!N114,'[1]PROJECTD.B1F2.Y2021-22Format'!N114)</f>
        <v>12264</v>
      </c>
      <c r="O114" s="22">
        <f>IF('[1]Higher of'!$C115="A",'[1]B1F2ADMY2020-21ACTFormat'!O114,'[1]PROJECTD.B1F2.Y2021-22Format'!O114)</f>
        <v>12120</v>
      </c>
      <c r="P114" s="298">
        <f t="shared" si="1"/>
        <v>161291</v>
      </c>
    </row>
    <row r="115" spans="1:16">
      <c r="A115" s="297" t="s">
        <v>260</v>
      </c>
      <c r="B115" s="297" t="s">
        <v>261</v>
      </c>
      <c r="C115" s="22">
        <f>IF('[1]Higher of'!$C116="A",'[1]B1F2ADMY2020-21ACTFormat'!C115,'[1]PROJECTD.B1F2.Y2021-22Format'!C115)</f>
        <v>121</v>
      </c>
      <c r="D115" s="22">
        <f>IF('[1]Higher of'!$C116="A",'[1]B1F2ADMY2020-21ACTFormat'!D115,'[1]PROJECTD.B1F2.Y2021-22Format'!D115)</f>
        <v>131</v>
      </c>
      <c r="E115" s="22">
        <f>IF('[1]Higher of'!$C116="A",'[1]B1F2ADMY2020-21ACTFormat'!E115,'[1]PROJECTD.B1F2.Y2021-22Format'!E115)</f>
        <v>125</v>
      </c>
      <c r="F115" s="22">
        <f>IF('[1]Higher of'!$C116="A",'[1]B1F2ADMY2020-21ACTFormat'!F115,'[1]PROJECTD.B1F2.Y2021-22Format'!F115)</f>
        <v>116</v>
      </c>
      <c r="G115" s="22">
        <f>IF('[1]Higher of'!$C116="A",'[1]B1F2ADMY2020-21ACTFormat'!G115,'[1]PROJECTD.B1F2.Y2021-22Format'!G115)</f>
        <v>121</v>
      </c>
      <c r="H115" s="22">
        <f>IF('[1]Higher of'!$C116="A",'[1]B1F2ADMY2020-21ACTFormat'!H115,'[1]PROJECTD.B1F2.Y2021-22Format'!H115)</f>
        <v>147</v>
      </c>
      <c r="I115" s="22">
        <f>IF('[1]Higher of'!$C116="A",'[1]B1F2ADMY2020-21ACTFormat'!I115,'[1]PROJECTD.B1F2.Y2021-22Format'!I115)</f>
        <v>127</v>
      </c>
      <c r="J115" s="22">
        <f>IF('[1]Higher of'!$C116="A",'[1]B1F2ADMY2020-21ACTFormat'!J115,'[1]PROJECTD.B1F2.Y2021-22Format'!J115)</f>
        <v>141</v>
      </c>
      <c r="K115" s="22">
        <f>IF('[1]Higher of'!$C116="A",'[1]B1F2ADMY2020-21ACTFormat'!K115,'[1]PROJECTD.B1F2.Y2021-22Format'!K115)</f>
        <v>141</v>
      </c>
      <c r="L115" s="22">
        <f>IF('[1]Higher of'!$C116="A",'[1]B1F2ADMY2020-21ACTFormat'!L115,'[1]PROJECTD.B1F2.Y2021-22Format'!L115)</f>
        <v>163</v>
      </c>
      <c r="M115" s="22">
        <f>IF('[1]Higher of'!$C116="A",'[1]B1F2ADMY2020-21ACTFormat'!M115,'[1]PROJECTD.B1F2.Y2021-22Format'!M115)</f>
        <v>136</v>
      </c>
      <c r="N115" s="22">
        <f>IF('[1]Higher of'!$C116="A",'[1]B1F2ADMY2020-21ACTFormat'!N115,'[1]PROJECTD.B1F2.Y2021-22Format'!N115)</f>
        <v>128</v>
      </c>
      <c r="O115" s="22">
        <f>IF('[1]Higher of'!$C116="A",'[1]B1F2ADMY2020-21ACTFormat'!O115,'[1]PROJECTD.B1F2.Y2021-22Format'!O115)</f>
        <v>130</v>
      </c>
      <c r="P115" s="298">
        <f t="shared" si="1"/>
        <v>1727</v>
      </c>
    </row>
    <row r="116" spans="1:16">
      <c r="A116" s="297" t="s">
        <v>262</v>
      </c>
      <c r="B116" s="297" t="s">
        <v>263</v>
      </c>
      <c r="C116" s="22">
        <f>IF('[1]Higher of'!$C117="A",'[1]B1F2ADMY2020-21ACTFormat'!C116,'[1]PROJECTD.B1F2.Y2021-22Format'!C116)</f>
        <v>72</v>
      </c>
      <c r="D116" s="22">
        <f>IF('[1]Higher of'!$C117="A",'[1]B1F2ADMY2020-21ACTFormat'!D116,'[1]PROJECTD.B1F2.Y2021-22Format'!D116)</f>
        <v>73</v>
      </c>
      <c r="E116" s="22">
        <f>IF('[1]Higher of'!$C117="A",'[1]B1F2ADMY2020-21ACTFormat'!E116,'[1]PROJECTD.B1F2.Y2021-22Format'!E116)</f>
        <v>93</v>
      </c>
      <c r="F116" s="22">
        <f>IF('[1]Higher of'!$C117="A",'[1]B1F2ADMY2020-21ACTFormat'!F116,'[1]PROJECTD.B1F2.Y2021-22Format'!F116)</f>
        <v>90</v>
      </c>
      <c r="G116" s="22">
        <f>IF('[1]Higher of'!$C117="A",'[1]B1F2ADMY2020-21ACTFormat'!G116,'[1]PROJECTD.B1F2.Y2021-22Format'!G116)</f>
        <v>80</v>
      </c>
      <c r="H116" s="22">
        <f>IF('[1]Higher of'!$C117="A",'[1]B1F2ADMY2020-21ACTFormat'!H116,'[1]PROJECTD.B1F2.Y2021-22Format'!H116)</f>
        <v>78</v>
      </c>
      <c r="I116" s="22">
        <f>IF('[1]Higher of'!$C117="A",'[1]B1F2ADMY2020-21ACTFormat'!I116,'[1]PROJECTD.B1F2.Y2021-22Format'!I116)</f>
        <v>100</v>
      </c>
      <c r="J116" s="22">
        <f>IF('[1]Higher of'!$C117="A",'[1]B1F2ADMY2020-21ACTFormat'!J116,'[1]PROJECTD.B1F2.Y2021-22Format'!J116)</f>
        <v>107</v>
      </c>
      <c r="K116" s="22">
        <f>IF('[1]Higher of'!$C117="A",'[1]B1F2ADMY2020-21ACTFormat'!K116,'[1]PROJECTD.B1F2.Y2021-22Format'!K116)</f>
        <v>88</v>
      </c>
      <c r="L116" s="22">
        <f>IF('[1]Higher of'!$C117="A",'[1]B1F2ADMY2020-21ACTFormat'!L116,'[1]PROJECTD.B1F2.Y2021-22Format'!L116)</f>
        <v>105</v>
      </c>
      <c r="M116" s="22">
        <f>IF('[1]Higher of'!$C117="A",'[1]B1F2ADMY2020-21ACTFormat'!M116,'[1]PROJECTD.B1F2.Y2021-22Format'!M116)</f>
        <v>92</v>
      </c>
      <c r="N116" s="22">
        <f>IF('[1]Higher of'!$C117="A",'[1]B1F2ADMY2020-21ACTFormat'!N116,'[1]PROJECTD.B1F2.Y2021-22Format'!N116)</f>
        <v>94</v>
      </c>
      <c r="O116" s="22">
        <f>IF('[1]Higher of'!$C117="A",'[1]B1F2ADMY2020-21ACTFormat'!O116,'[1]PROJECTD.B1F2.Y2021-22Format'!O116)</f>
        <v>97</v>
      </c>
      <c r="P116" s="298">
        <f t="shared" si="1"/>
        <v>1169</v>
      </c>
    </row>
    <row r="117" spans="1:16">
      <c r="A117" s="297" t="s">
        <v>264</v>
      </c>
      <c r="B117" s="297" t="s">
        <v>265</v>
      </c>
      <c r="C117" s="22">
        <f>IF('[1]Higher of'!$C118="A",'[1]B1F2ADMY2020-21ACTFormat'!C117,'[1]PROJECTD.B1F2.Y2021-22Format'!C117)</f>
        <v>335</v>
      </c>
      <c r="D117" s="22">
        <f>IF('[1]Higher of'!$C118="A",'[1]B1F2ADMY2020-21ACTFormat'!D117,'[1]PROJECTD.B1F2.Y2021-22Format'!D117)</f>
        <v>317</v>
      </c>
      <c r="E117" s="22">
        <f>IF('[1]Higher of'!$C118="A",'[1]B1F2ADMY2020-21ACTFormat'!E117,'[1]PROJECTD.B1F2.Y2021-22Format'!E117)</f>
        <v>322</v>
      </c>
      <c r="F117" s="22">
        <f>IF('[1]Higher of'!$C118="A",'[1]B1F2ADMY2020-21ACTFormat'!F117,'[1]PROJECTD.B1F2.Y2021-22Format'!F117)</f>
        <v>338</v>
      </c>
      <c r="G117" s="22">
        <f>IF('[1]Higher of'!$C118="A",'[1]B1F2ADMY2020-21ACTFormat'!G117,'[1]PROJECTD.B1F2.Y2021-22Format'!G117)</f>
        <v>336</v>
      </c>
      <c r="H117" s="22">
        <f>IF('[1]Higher of'!$C118="A",'[1]B1F2ADMY2020-21ACTFormat'!H117,'[1]PROJECTD.B1F2.Y2021-22Format'!H117)</f>
        <v>351</v>
      </c>
      <c r="I117" s="22">
        <f>IF('[1]Higher of'!$C118="A",'[1]B1F2ADMY2020-21ACTFormat'!I117,'[1]PROJECTD.B1F2.Y2021-22Format'!I117)</f>
        <v>395</v>
      </c>
      <c r="J117" s="22">
        <f>IF('[1]Higher of'!$C118="A",'[1]B1F2ADMY2020-21ACTFormat'!J117,'[1]PROJECTD.B1F2.Y2021-22Format'!J117)</f>
        <v>402</v>
      </c>
      <c r="K117" s="22">
        <f>IF('[1]Higher of'!$C118="A",'[1]B1F2ADMY2020-21ACTFormat'!K117,'[1]PROJECTD.B1F2.Y2021-22Format'!K117)</f>
        <v>397</v>
      </c>
      <c r="L117" s="22">
        <f>IF('[1]Higher of'!$C118="A",'[1]B1F2ADMY2020-21ACTFormat'!L117,'[1]PROJECTD.B1F2.Y2021-22Format'!L117)</f>
        <v>420</v>
      </c>
      <c r="M117" s="22">
        <f>IF('[1]Higher of'!$C118="A",'[1]B1F2ADMY2020-21ACTFormat'!M117,'[1]PROJECTD.B1F2.Y2021-22Format'!M117)</f>
        <v>410</v>
      </c>
      <c r="N117" s="22">
        <f>IF('[1]Higher of'!$C118="A",'[1]B1F2ADMY2020-21ACTFormat'!N117,'[1]PROJECTD.B1F2.Y2021-22Format'!N117)</f>
        <v>383</v>
      </c>
      <c r="O117" s="22">
        <f>IF('[1]Higher of'!$C118="A",'[1]B1F2ADMY2020-21ACTFormat'!O117,'[1]PROJECTD.B1F2.Y2021-22Format'!O117)</f>
        <v>354</v>
      </c>
      <c r="P117" s="298">
        <f t="shared" si="1"/>
        <v>4760</v>
      </c>
    </row>
    <row r="118" spans="1:16">
      <c r="A118" s="297" t="s">
        <v>266</v>
      </c>
      <c r="B118" s="297" t="s">
        <v>267</v>
      </c>
      <c r="C118" s="22">
        <f>IF('[1]Higher of'!$C119="A",'[1]B1F2ADMY2020-21ACTFormat'!C118,'[1]PROJECTD.B1F2.Y2021-22Format'!C118)</f>
        <v>1349</v>
      </c>
      <c r="D118" s="22">
        <f>IF('[1]Higher of'!$C119="A",'[1]B1F2ADMY2020-21ACTFormat'!D118,'[1]PROJECTD.B1F2.Y2021-22Format'!D118)</f>
        <v>1453</v>
      </c>
      <c r="E118" s="22">
        <f>IF('[1]Higher of'!$C119="A",'[1]B1F2ADMY2020-21ACTFormat'!E118,'[1]PROJECTD.B1F2.Y2021-22Format'!E118)</f>
        <v>1417</v>
      </c>
      <c r="F118" s="22">
        <f>IF('[1]Higher of'!$C119="A",'[1]B1F2ADMY2020-21ACTFormat'!F118,'[1]PROJECTD.B1F2.Y2021-22Format'!F118)</f>
        <v>1355</v>
      </c>
      <c r="G118" s="22">
        <f>IF('[1]Higher of'!$C119="A",'[1]B1F2ADMY2020-21ACTFormat'!G118,'[1]PROJECTD.B1F2.Y2021-22Format'!G118)</f>
        <v>1362</v>
      </c>
      <c r="H118" s="22">
        <f>IF('[1]Higher of'!$C119="A",'[1]B1F2ADMY2020-21ACTFormat'!H118,'[1]PROJECTD.B1F2.Y2021-22Format'!H118)</f>
        <v>1377</v>
      </c>
      <c r="I118" s="22">
        <f>IF('[1]Higher of'!$C119="A",'[1]B1F2ADMY2020-21ACTFormat'!I118,'[1]PROJECTD.B1F2.Y2021-22Format'!I118)</f>
        <v>1372</v>
      </c>
      <c r="J118" s="22">
        <f>IF('[1]Higher of'!$C119="A",'[1]B1F2ADMY2020-21ACTFormat'!J118,'[1]PROJECTD.B1F2.Y2021-22Format'!J118)</f>
        <v>1415</v>
      </c>
      <c r="K118" s="22">
        <f>IF('[1]Higher of'!$C119="A",'[1]B1F2ADMY2020-21ACTFormat'!K118,'[1]PROJECTD.B1F2.Y2021-22Format'!K118)</f>
        <v>1419</v>
      </c>
      <c r="L118" s="22">
        <f>IF('[1]Higher of'!$C119="A",'[1]B1F2ADMY2020-21ACTFormat'!L118,'[1]PROJECTD.B1F2.Y2021-22Format'!L118)</f>
        <v>1521</v>
      </c>
      <c r="M118" s="22">
        <f>IF('[1]Higher of'!$C119="A",'[1]B1F2ADMY2020-21ACTFormat'!M118,'[1]PROJECTD.B1F2.Y2021-22Format'!M118)</f>
        <v>1354</v>
      </c>
      <c r="N118" s="22">
        <f>IF('[1]Higher of'!$C119="A",'[1]B1F2ADMY2020-21ACTFormat'!N118,'[1]PROJECTD.B1F2.Y2021-22Format'!N118)</f>
        <v>1250</v>
      </c>
      <c r="O118" s="22">
        <f>IF('[1]Higher of'!$C119="A",'[1]B1F2ADMY2020-21ACTFormat'!O118,'[1]PROJECTD.B1F2.Y2021-22Format'!O118)</f>
        <v>1289</v>
      </c>
      <c r="P118" s="298">
        <f t="shared" si="1"/>
        <v>17933</v>
      </c>
    </row>
    <row r="119" spans="1:16">
      <c r="A119" s="297" t="s">
        <v>268</v>
      </c>
      <c r="B119" s="297" t="s">
        <v>269</v>
      </c>
      <c r="C119" s="22">
        <f>IF('[1]Higher of'!$C120="A",'[1]B1F2ADMY2020-21ACTFormat'!C119,'[1]PROJECTD.B1F2.Y2021-22Format'!C119)</f>
        <v>644</v>
      </c>
      <c r="D119" s="22">
        <f>IF('[1]Higher of'!$C120="A",'[1]B1F2ADMY2020-21ACTFormat'!D119,'[1]PROJECTD.B1F2.Y2021-22Format'!D119)</f>
        <v>642</v>
      </c>
      <c r="E119" s="22">
        <f>IF('[1]Higher of'!$C120="A",'[1]B1F2ADMY2020-21ACTFormat'!E119,'[1]PROJECTD.B1F2.Y2021-22Format'!E119)</f>
        <v>663</v>
      </c>
      <c r="F119" s="22">
        <f>IF('[1]Higher of'!$C120="A",'[1]B1F2ADMY2020-21ACTFormat'!F119,'[1]PROJECTD.B1F2.Y2021-22Format'!F119)</f>
        <v>620</v>
      </c>
      <c r="G119" s="22">
        <f>IF('[1]Higher of'!$C120="A",'[1]B1F2ADMY2020-21ACTFormat'!G119,'[1]PROJECTD.B1F2.Y2021-22Format'!G119)</f>
        <v>623</v>
      </c>
      <c r="H119" s="22">
        <f>IF('[1]Higher of'!$C120="A",'[1]B1F2ADMY2020-21ACTFormat'!H119,'[1]PROJECTD.B1F2.Y2021-22Format'!H119)</f>
        <v>600</v>
      </c>
      <c r="I119" s="22">
        <f>IF('[1]Higher of'!$C120="A",'[1]B1F2ADMY2020-21ACTFormat'!I119,'[1]PROJECTD.B1F2.Y2021-22Format'!I119)</f>
        <v>675</v>
      </c>
      <c r="J119" s="22">
        <f>IF('[1]Higher of'!$C120="A",'[1]B1F2ADMY2020-21ACTFormat'!J119,'[1]PROJECTD.B1F2.Y2021-22Format'!J119)</f>
        <v>783</v>
      </c>
      <c r="K119" s="22">
        <f>IF('[1]Higher of'!$C120="A",'[1]B1F2ADMY2020-21ACTFormat'!K119,'[1]PROJECTD.B1F2.Y2021-22Format'!K119)</f>
        <v>748</v>
      </c>
      <c r="L119" s="22">
        <f>IF('[1]Higher of'!$C120="A",'[1]B1F2ADMY2020-21ACTFormat'!L119,'[1]PROJECTD.B1F2.Y2021-22Format'!L119)</f>
        <v>758</v>
      </c>
      <c r="M119" s="22">
        <f>IF('[1]Higher of'!$C120="A",'[1]B1F2ADMY2020-21ACTFormat'!M119,'[1]PROJECTD.B1F2.Y2021-22Format'!M119)</f>
        <v>752</v>
      </c>
      <c r="N119" s="22">
        <f>IF('[1]Higher of'!$C120="A",'[1]B1F2ADMY2020-21ACTFormat'!N119,'[1]PROJECTD.B1F2.Y2021-22Format'!N119)</f>
        <v>608</v>
      </c>
      <c r="O119" s="22">
        <f>IF('[1]Higher of'!$C120="A",'[1]B1F2ADMY2020-21ACTFormat'!O119,'[1]PROJECTD.B1F2.Y2021-22Format'!O119)</f>
        <v>702</v>
      </c>
      <c r="P119" s="298">
        <f t="shared" si="1"/>
        <v>8818</v>
      </c>
    </row>
    <row r="120" spans="1:16">
      <c r="A120" s="297" t="s">
        <v>270</v>
      </c>
      <c r="B120" s="297" t="s">
        <v>271</v>
      </c>
      <c r="C120" s="22">
        <f>IF('[1]Higher of'!$C121="A",'[1]B1F2ADMY2020-21ACTFormat'!C120,'[1]PROJECTD.B1F2.Y2021-22Format'!C120)</f>
        <v>731</v>
      </c>
      <c r="D120" s="22">
        <f>IF('[1]Higher of'!$C121="A",'[1]B1F2ADMY2020-21ACTFormat'!D120,'[1]PROJECTD.B1F2.Y2021-22Format'!D120)</f>
        <v>744</v>
      </c>
      <c r="E120" s="22">
        <f>IF('[1]Higher of'!$C121="A",'[1]B1F2ADMY2020-21ACTFormat'!E120,'[1]PROJECTD.B1F2.Y2021-22Format'!E120)</f>
        <v>752</v>
      </c>
      <c r="F120" s="22">
        <f>IF('[1]Higher of'!$C121="A",'[1]B1F2ADMY2020-21ACTFormat'!F120,'[1]PROJECTD.B1F2.Y2021-22Format'!F120)</f>
        <v>754</v>
      </c>
      <c r="G120" s="22">
        <f>IF('[1]Higher of'!$C121="A",'[1]B1F2ADMY2020-21ACTFormat'!G120,'[1]PROJECTD.B1F2.Y2021-22Format'!G120)</f>
        <v>795</v>
      </c>
      <c r="H120" s="22">
        <f>IF('[1]Higher of'!$C121="A",'[1]B1F2ADMY2020-21ACTFormat'!H120,'[1]PROJECTD.B1F2.Y2021-22Format'!H120)</f>
        <v>812</v>
      </c>
      <c r="I120" s="22">
        <f>IF('[1]Higher of'!$C121="A",'[1]B1F2ADMY2020-21ACTFormat'!I120,'[1]PROJECTD.B1F2.Y2021-22Format'!I120)</f>
        <v>869</v>
      </c>
      <c r="J120" s="22">
        <f>IF('[1]Higher of'!$C121="A",'[1]B1F2ADMY2020-21ACTFormat'!J120,'[1]PROJECTD.B1F2.Y2021-22Format'!J120)</f>
        <v>871</v>
      </c>
      <c r="K120" s="22">
        <f>IF('[1]Higher of'!$C121="A",'[1]B1F2ADMY2020-21ACTFormat'!K120,'[1]PROJECTD.B1F2.Y2021-22Format'!K120)</f>
        <v>898</v>
      </c>
      <c r="L120" s="22">
        <f>IF('[1]Higher of'!$C121="A",'[1]B1F2ADMY2020-21ACTFormat'!L120,'[1]PROJECTD.B1F2.Y2021-22Format'!L120)</f>
        <v>986</v>
      </c>
      <c r="M120" s="22">
        <f>IF('[1]Higher of'!$C121="A",'[1]B1F2ADMY2020-21ACTFormat'!M120,'[1]PROJECTD.B1F2.Y2021-22Format'!M120)</f>
        <v>887</v>
      </c>
      <c r="N120" s="22">
        <f>IF('[1]Higher of'!$C121="A",'[1]B1F2ADMY2020-21ACTFormat'!N120,'[1]PROJECTD.B1F2.Y2021-22Format'!N120)</f>
        <v>786</v>
      </c>
      <c r="O120" s="22">
        <f>IF('[1]Higher of'!$C121="A",'[1]B1F2ADMY2020-21ACTFormat'!O120,'[1]PROJECTD.B1F2.Y2021-22Format'!O120)</f>
        <v>794</v>
      </c>
      <c r="P120" s="298">
        <f t="shared" si="1"/>
        <v>10679</v>
      </c>
    </row>
    <row r="121" spans="1:16">
      <c r="A121" s="297" t="s">
        <v>272</v>
      </c>
      <c r="B121" s="297" t="s">
        <v>273</v>
      </c>
      <c r="C121" s="22">
        <f>IF('[1]Higher of'!$C122="A",'[1]B1F2ADMY2020-21ACTFormat'!C121,'[1]PROJECTD.B1F2.Y2021-22Format'!C121)</f>
        <v>349</v>
      </c>
      <c r="D121" s="22">
        <f>IF('[1]Higher of'!$C122="A",'[1]B1F2ADMY2020-21ACTFormat'!D121,'[1]PROJECTD.B1F2.Y2021-22Format'!D121)</f>
        <v>376</v>
      </c>
      <c r="E121" s="22">
        <f>IF('[1]Higher of'!$C122="A",'[1]B1F2ADMY2020-21ACTFormat'!E121,'[1]PROJECTD.B1F2.Y2021-22Format'!E121)</f>
        <v>365</v>
      </c>
      <c r="F121" s="22">
        <f>IF('[1]Higher of'!$C122="A",'[1]B1F2ADMY2020-21ACTFormat'!F121,'[1]PROJECTD.B1F2.Y2021-22Format'!F121)</f>
        <v>363</v>
      </c>
      <c r="G121" s="22">
        <f>IF('[1]Higher of'!$C122="A",'[1]B1F2ADMY2020-21ACTFormat'!G121,'[1]PROJECTD.B1F2.Y2021-22Format'!G121)</f>
        <v>365</v>
      </c>
      <c r="H121" s="22">
        <f>IF('[1]Higher of'!$C122="A",'[1]B1F2ADMY2020-21ACTFormat'!H121,'[1]PROJECTD.B1F2.Y2021-22Format'!H121)</f>
        <v>371</v>
      </c>
      <c r="I121" s="22">
        <f>IF('[1]Higher of'!$C122="A",'[1]B1F2ADMY2020-21ACTFormat'!I121,'[1]PROJECTD.B1F2.Y2021-22Format'!I121)</f>
        <v>416</v>
      </c>
      <c r="J121" s="22">
        <f>IF('[1]Higher of'!$C122="A",'[1]B1F2ADMY2020-21ACTFormat'!J121,'[1]PROJECTD.B1F2.Y2021-22Format'!J121)</f>
        <v>394</v>
      </c>
      <c r="K121" s="22">
        <f>IF('[1]Higher of'!$C122="A",'[1]B1F2ADMY2020-21ACTFormat'!K121,'[1]PROJECTD.B1F2.Y2021-22Format'!K121)</f>
        <v>434</v>
      </c>
      <c r="L121" s="22">
        <f>IF('[1]Higher of'!$C122="A",'[1]B1F2ADMY2020-21ACTFormat'!L121,'[1]PROJECTD.B1F2.Y2021-22Format'!L121)</f>
        <v>403</v>
      </c>
      <c r="M121" s="22">
        <f>IF('[1]Higher of'!$C122="A",'[1]B1F2ADMY2020-21ACTFormat'!M121,'[1]PROJECTD.B1F2.Y2021-22Format'!M121)</f>
        <v>420</v>
      </c>
      <c r="N121" s="22">
        <f>IF('[1]Higher of'!$C122="A",'[1]B1F2ADMY2020-21ACTFormat'!N121,'[1]PROJECTD.B1F2.Y2021-22Format'!N121)</f>
        <v>374</v>
      </c>
      <c r="O121" s="22">
        <f>IF('[1]Higher of'!$C122="A",'[1]B1F2ADMY2020-21ACTFormat'!O121,'[1]PROJECTD.B1F2.Y2021-22Format'!O121)</f>
        <v>406</v>
      </c>
      <c r="P121" s="298">
        <f t="shared" si="1"/>
        <v>5036</v>
      </c>
    </row>
    <row r="122" spans="1:16">
      <c r="A122" s="297" t="s">
        <v>274</v>
      </c>
      <c r="B122" s="297" t="s">
        <v>275</v>
      </c>
      <c r="C122" s="22">
        <f>IF('[1]Higher of'!$C123="A",'[1]B1F2ADMY2020-21ACTFormat'!C122,'[1]PROJECTD.B1F2.Y2021-22Format'!C122)</f>
        <v>163</v>
      </c>
      <c r="D122" s="22">
        <f>IF('[1]Higher of'!$C123="A",'[1]B1F2ADMY2020-21ACTFormat'!D122,'[1]PROJECTD.B1F2.Y2021-22Format'!D122)</f>
        <v>149</v>
      </c>
      <c r="E122" s="22">
        <f>IF('[1]Higher of'!$C123="A",'[1]B1F2ADMY2020-21ACTFormat'!E122,'[1]PROJECTD.B1F2.Y2021-22Format'!E122)</f>
        <v>152</v>
      </c>
      <c r="F122" s="22">
        <f>IF('[1]Higher of'!$C123="A",'[1]B1F2ADMY2020-21ACTFormat'!F122,'[1]PROJECTD.B1F2.Y2021-22Format'!F122)</f>
        <v>147</v>
      </c>
      <c r="G122" s="22">
        <f>IF('[1]Higher of'!$C123="A",'[1]B1F2ADMY2020-21ACTFormat'!G122,'[1]PROJECTD.B1F2.Y2021-22Format'!G122)</f>
        <v>134</v>
      </c>
      <c r="H122" s="22">
        <f>IF('[1]Higher of'!$C123="A",'[1]B1F2ADMY2020-21ACTFormat'!H122,'[1]PROJECTD.B1F2.Y2021-22Format'!H122)</f>
        <v>152</v>
      </c>
      <c r="I122" s="22">
        <f>IF('[1]Higher of'!$C123="A",'[1]B1F2ADMY2020-21ACTFormat'!I122,'[1]PROJECTD.B1F2.Y2021-22Format'!I122)</f>
        <v>167</v>
      </c>
      <c r="J122" s="22">
        <f>IF('[1]Higher of'!$C123="A",'[1]B1F2ADMY2020-21ACTFormat'!J122,'[1]PROJECTD.B1F2.Y2021-22Format'!J122)</f>
        <v>177</v>
      </c>
      <c r="K122" s="22">
        <f>IF('[1]Higher of'!$C123="A",'[1]B1F2ADMY2020-21ACTFormat'!K122,'[1]PROJECTD.B1F2.Y2021-22Format'!K122)</f>
        <v>185</v>
      </c>
      <c r="L122" s="22">
        <f>IF('[1]Higher of'!$C123="A",'[1]B1F2ADMY2020-21ACTFormat'!L122,'[1]PROJECTD.B1F2.Y2021-22Format'!L122)</f>
        <v>167</v>
      </c>
      <c r="M122" s="22">
        <f>IF('[1]Higher of'!$C123="A",'[1]B1F2ADMY2020-21ACTFormat'!M122,'[1]PROJECTD.B1F2.Y2021-22Format'!M122)</f>
        <v>170</v>
      </c>
      <c r="N122" s="22">
        <f>IF('[1]Higher of'!$C123="A",'[1]B1F2ADMY2020-21ACTFormat'!N122,'[1]PROJECTD.B1F2.Y2021-22Format'!N122)</f>
        <v>170</v>
      </c>
      <c r="O122" s="22">
        <f>IF('[1]Higher of'!$C123="A",'[1]B1F2ADMY2020-21ACTFormat'!O122,'[1]PROJECTD.B1F2.Y2021-22Format'!O122)</f>
        <v>138</v>
      </c>
      <c r="P122" s="298">
        <f t="shared" si="1"/>
        <v>2071</v>
      </c>
    </row>
    <row r="123" spans="1:16" ht="15" thickBot="1">
      <c r="A123" s="299"/>
      <c r="B123" s="300" t="s">
        <v>276</v>
      </c>
      <c r="C123" s="301">
        <f t="shared" ref="C123:P123" si="2">SUM(C8:C122)</f>
        <v>99422</v>
      </c>
      <c r="D123" s="301">
        <f t="shared" si="2"/>
        <v>102389</v>
      </c>
      <c r="E123" s="301">
        <f t="shared" si="2"/>
        <v>102373</v>
      </c>
      <c r="F123" s="301">
        <f t="shared" si="2"/>
        <v>103821</v>
      </c>
      <c r="G123" s="301">
        <f t="shared" si="2"/>
        <v>104725</v>
      </c>
      <c r="H123" s="301">
        <f t="shared" si="2"/>
        <v>107375</v>
      </c>
      <c r="I123" s="301">
        <f t="shared" si="2"/>
        <v>112754</v>
      </c>
      <c r="J123" s="301">
        <f t="shared" si="2"/>
        <v>115436</v>
      </c>
      <c r="K123" s="301">
        <f t="shared" si="2"/>
        <v>116780</v>
      </c>
      <c r="L123" s="301">
        <f t="shared" si="2"/>
        <v>124544</v>
      </c>
      <c r="M123" s="301">
        <f t="shared" si="2"/>
        <v>115539</v>
      </c>
      <c r="N123" s="301">
        <f t="shared" si="2"/>
        <v>102781</v>
      </c>
      <c r="O123" s="301">
        <f t="shared" si="2"/>
        <v>103717</v>
      </c>
      <c r="P123" s="301">
        <f t="shared" si="2"/>
        <v>1411656</v>
      </c>
    </row>
    <row r="124" spans="1:16" ht="15" thickTop="1"/>
  </sheetData>
  <mergeCells count="17">
    <mergeCell ref="O5:O6"/>
    <mergeCell ref="A1:P2"/>
    <mergeCell ref="A5:A6"/>
    <mergeCell ref="B5:B6"/>
    <mergeCell ref="C5:C6"/>
    <mergeCell ref="D5:D6"/>
    <mergeCell ref="E5:E6"/>
    <mergeCell ref="F5:F6"/>
    <mergeCell ref="G5:G6"/>
    <mergeCell ref="H5:H6"/>
    <mergeCell ref="I5:I6"/>
    <mergeCell ref="P5:P6"/>
    <mergeCell ref="J5:J6"/>
    <mergeCell ref="K5:K6"/>
    <mergeCell ref="L5:L6"/>
    <mergeCell ref="M5:M6"/>
    <mergeCell ref="N5:N6"/>
  </mergeCells>
  <printOptions horizontalCentered="1"/>
  <pageMargins left="0.25" right="0.25" top="0.5" bottom="0.66" header="0.5" footer="0.17"/>
  <pageSetup orientation="landscape" horizontalDpi="4294967295" verticalDpi="4294967295" r:id="rId1"/>
  <headerFooter alignWithMargins="0">
    <oddFooter xml:space="preserve">&amp;L&amp;"Arial,Italic"&amp;8Division of School Business
School Allotments Section
FY2021-2022 Planning&amp;C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F23"/>
  <sheetViews>
    <sheetView zoomScaleNormal="100" workbookViewId="0">
      <selection sqref="A1:F1"/>
    </sheetView>
  </sheetViews>
  <sheetFormatPr defaultRowHeight="14.5"/>
  <cols>
    <col min="1" max="1" width="37.1796875" bestFit="1" customWidth="1"/>
    <col min="2" max="2" width="22.26953125" customWidth="1"/>
    <col min="6" max="6" width="29.26953125" customWidth="1"/>
  </cols>
  <sheetData>
    <row r="1" spans="1:6" ht="21.5">
      <c r="A1" s="406" t="s">
        <v>31</v>
      </c>
      <c r="B1" s="406"/>
      <c r="C1" s="406"/>
      <c r="D1" s="406"/>
      <c r="E1" s="406"/>
      <c r="F1" s="406"/>
    </row>
    <row r="2" spans="1:6" ht="21.5">
      <c r="A2" s="406" t="s">
        <v>439</v>
      </c>
      <c r="B2" s="406"/>
      <c r="C2" s="406"/>
      <c r="D2" s="406"/>
      <c r="E2" s="406"/>
      <c r="F2" s="406"/>
    </row>
    <row r="3" spans="1:6" ht="22" thickBot="1">
      <c r="A3" s="416" t="s">
        <v>280</v>
      </c>
      <c r="B3" s="416"/>
      <c r="C3" s="416"/>
      <c r="D3" s="416"/>
      <c r="E3" s="416"/>
      <c r="F3" s="416"/>
    </row>
    <row r="4" spans="1:6" ht="19" customHeight="1" thickBot="1">
      <c r="A4" s="8" t="s">
        <v>10</v>
      </c>
      <c r="B4" s="9"/>
      <c r="C4" s="410" t="s">
        <v>11</v>
      </c>
      <c r="D4" s="411"/>
      <c r="E4" s="411"/>
      <c r="F4" s="412"/>
    </row>
    <row r="5" spans="1:6" ht="15.65" customHeight="1">
      <c r="A5" s="99" t="s">
        <v>12</v>
      </c>
      <c r="B5" s="100"/>
      <c r="C5" s="25"/>
      <c r="D5" s="100"/>
      <c r="E5" s="100"/>
      <c r="F5" s="101"/>
    </row>
    <row r="6" spans="1:6" ht="14.15" customHeight="1">
      <c r="A6" s="36" t="s">
        <v>13</v>
      </c>
      <c r="B6" s="3"/>
      <c r="C6" s="5" t="s">
        <v>14</v>
      </c>
      <c r="D6" s="3"/>
      <c r="E6" s="3"/>
      <c r="F6" s="37"/>
    </row>
    <row r="7" spans="1:6" ht="14.15" customHeight="1">
      <c r="A7" s="36" t="s">
        <v>278</v>
      </c>
      <c r="B7" s="31"/>
      <c r="C7" s="5" t="s">
        <v>279</v>
      </c>
      <c r="D7" s="31"/>
      <c r="E7" s="3"/>
      <c r="F7" s="37"/>
    </row>
    <row r="8" spans="1:6" ht="14.15" customHeight="1">
      <c r="A8" s="36" t="s">
        <v>277</v>
      </c>
      <c r="B8" s="3"/>
      <c r="C8" s="5" t="s">
        <v>15</v>
      </c>
      <c r="D8" s="3"/>
      <c r="E8" s="3"/>
      <c r="F8" s="37"/>
    </row>
    <row r="9" spans="1:6" ht="14.15" customHeight="1">
      <c r="A9" s="36" t="s">
        <v>16</v>
      </c>
      <c r="B9" s="2"/>
      <c r="C9" s="6" t="s">
        <v>17</v>
      </c>
      <c r="D9" s="4"/>
      <c r="E9" s="2"/>
      <c r="F9" s="38"/>
    </row>
    <row r="10" spans="1:6" ht="14.15" customHeight="1">
      <c r="A10" s="36" t="s">
        <v>18</v>
      </c>
      <c r="B10" s="2"/>
      <c r="C10" s="6" t="s">
        <v>19</v>
      </c>
      <c r="D10" s="4"/>
      <c r="E10" s="2"/>
      <c r="F10" s="38"/>
    </row>
    <row r="11" spans="1:6" ht="14.15" customHeight="1">
      <c r="A11" s="36" t="s">
        <v>20</v>
      </c>
      <c r="B11" s="2"/>
      <c r="C11" s="6" t="s">
        <v>21</v>
      </c>
      <c r="D11" s="4"/>
      <c r="E11" s="2"/>
      <c r="F11" s="38"/>
    </row>
    <row r="12" spans="1:6" ht="14.15" customHeight="1">
      <c r="A12" s="36" t="s">
        <v>22</v>
      </c>
      <c r="B12" s="2"/>
      <c r="C12" s="6" t="s">
        <v>23</v>
      </c>
      <c r="D12" s="4"/>
      <c r="E12" s="2"/>
      <c r="F12" s="38"/>
    </row>
    <row r="13" spans="1:6" ht="14.15" customHeight="1" thickBot="1">
      <c r="A13" s="102" t="s">
        <v>24</v>
      </c>
      <c r="B13" s="18"/>
      <c r="C13" s="103" t="s">
        <v>25</v>
      </c>
      <c r="D13" s="20"/>
      <c r="E13" s="18"/>
      <c r="F13" s="21"/>
    </row>
    <row r="14" spans="1:6" ht="15" thickBot="1"/>
    <row r="15" spans="1:6" ht="16" thickBot="1">
      <c r="A15" s="13" t="s">
        <v>26</v>
      </c>
      <c r="B15" s="10"/>
      <c r="C15" s="34" t="s">
        <v>418</v>
      </c>
      <c r="D15" s="11"/>
      <c r="E15" s="10"/>
      <c r="F15" s="12"/>
    </row>
    <row r="16" spans="1:6" ht="16.5" customHeight="1" thickBot="1">
      <c r="A16" s="32"/>
      <c r="B16" s="18"/>
      <c r="C16" s="20"/>
      <c r="D16" s="20"/>
      <c r="E16" s="18"/>
      <c r="F16" s="33"/>
    </row>
    <row r="17" spans="1:6" ht="15.5">
      <c r="A17" s="24" t="s">
        <v>27</v>
      </c>
      <c r="B17" s="14"/>
      <c r="C17" s="25"/>
      <c r="D17" s="15"/>
      <c r="E17" s="14"/>
      <c r="F17" s="16"/>
    </row>
    <row r="18" spans="1:6" ht="39" customHeight="1">
      <c r="A18" s="26" t="s">
        <v>28</v>
      </c>
      <c r="B18" s="2"/>
      <c r="C18" s="413" t="s">
        <v>315</v>
      </c>
      <c r="D18" s="414"/>
      <c r="E18" s="414"/>
      <c r="F18" s="415"/>
    </row>
    <row r="19" spans="1:6" ht="8.25" customHeight="1">
      <c r="A19" s="26"/>
      <c r="B19" s="2"/>
      <c r="C19" s="7"/>
      <c r="D19" s="23"/>
      <c r="E19" s="23"/>
      <c r="F19" s="27"/>
    </row>
    <row r="20" spans="1:6" ht="27" customHeight="1" thickBot="1">
      <c r="A20" s="17" t="s">
        <v>29</v>
      </c>
      <c r="B20" s="18"/>
      <c r="C20" s="19" t="s">
        <v>419</v>
      </c>
      <c r="D20" s="20"/>
      <c r="E20" s="18"/>
      <c r="F20" s="21"/>
    </row>
    <row r="21" spans="1:6" ht="15.75" customHeight="1" thickBot="1">
      <c r="A21" s="30"/>
      <c r="B21" s="10"/>
      <c r="C21" s="11"/>
      <c r="D21" s="11"/>
      <c r="E21" s="10"/>
      <c r="F21" s="10"/>
    </row>
    <row r="22" spans="1:6" ht="45" customHeight="1">
      <c r="A22" s="24" t="s">
        <v>30</v>
      </c>
      <c r="B22" s="15"/>
      <c r="C22" s="407" t="s">
        <v>281</v>
      </c>
      <c r="D22" s="408"/>
      <c r="E22" s="408"/>
      <c r="F22" s="409"/>
    </row>
    <row r="23" spans="1:6" ht="21" customHeight="1" thickBot="1">
      <c r="A23" s="28"/>
      <c r="B23" s="20"/>
      <c r="C23" s="19" t="s">
        <v>467</v>
      </c>
      <c r="D23" s="20"/>
      <c r="E23" s="20"/>
      <c r="F23" s="29"/>
    </row>
  </sheetData>
  <mergeCells count="6">
    <mergeCell ref="A1:F1"/>
    <mergeCell ref="C22:F22"/>
    <mergeCell ref="C4:F4"/>
    <mergeCell ref="C18:F18"/>
    <mergeCell ref="A3:F3"/>
    <mergeCell ref="A2:F2"/>
  </mergeCells>
  <pageMargins left="0.7" right="0.7" top="0.75" bottom="0.75" header="0.3" footer="0.3"/>
  <pageSetup orientation="landscape" horizontalDpi="4294967295" verticalDpi="4294967295" r:id="rId1"/>
  <headerFooter>
    <oddFooter>&amp;L&amp;10Division of School Business
School Allotments Section
FY2021-2022 Planning</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P41"/>
  <sheetViews>
    <sheetView zoomScaleNormal="100" workbookViewId="0">
      <selection activeCell="B1" sqref="B1:I1"/>
    </sheetView>
  </sheetViews>
  <sheetFormatPr defaultColWidth="12.81640625" defaultRowHeight="14.5"/>
  <cols>
    <col min="1" max="1" width="1.81640625" customWidth="1"/>
    <col min="2" max="2" width="39.7265625" customWidth="1"/>
    <col min="3" max="3" width="1.26953125" customWidth="1"/>
    <col min="4" max="4" width="37.81640625" customWidth="1"/>
    <col min="5" max="5" width="4.81640625" customWidth="1"/>
    <col min="6" max="6" width="1.81640625" customWidth="1"/>
    <col min="7" max="7" width="19.26953125" customWidth="1"/>
    <col min="8" max="8" width="2.7265625" customWidth="1"/>
    <col min="9" max="9" width="13.1796875" customWidth="1"/>
    <col min="10" max="10" width="1.7265625" customWidth="1"/>
    <col min="11" max="11" width="1.81640625" customWidth="1"/>
    <col min="12" max="12" width="10.81640625" customWidth="1"/>
    <col min="257" max="257" width="1.81640625" customWidth="1"/>
    <col min="258" max="258" width="39.7265625" customWidth="1"/>
    <col min="259" max="259" width="1.26953125" customWidth="1"/>
    <col min="260" max="260" width="37.81640625" customWidth="1"/>
    <col min="261" max="261" width="4.81640625" customWidth="1"/>
    <col min="262" max="262" width="1.81640625" customWidth="1"/>
    <col min="263" max="263" width="19.26953125" customWidth="1"/>
    <col min="264" max="264" width="2.7265625" customWidth="1"/>
    <col min="265" max="265" width="13.1796875" customWidth="1"/>
    <col min="266" max="266" width="1.7265625" customWidth="1"/>
    <col min="267" max="267" width="1.81640625" customWidth="1"/>
    <col min="268" max="268" width="10.81640625" customWidth="1"/>
    <col min="513" max="513" width="1.81640625" customWidth="1"/>
    <col min="514" max="514" width="39.7265625" customWidth="1"/>
    <col min="515" max="515" width="1.26953125" customWidth="1"/>
    <col min="516" max="516" width="37.81640625" customWidth="1"/>
    <col min="517" max="517" width="4.81640625" customWidth="1"/>
    <col min="518" max="518" width="1.81640625" customWidth="1"/>
    <col min="519" max="519" width="19.26953125" customWidth="1"/>
    <col min="520" max="520" width="2.7265625" customWidth="1"/>
    <col min="521" max="521" width="13.1796875" customWidth="1"/>
    <col min="522" max="522" width="1.7265625" customWidth="1"/>
    <col min="523" max="523" width="1.81640625" customWidth="1"/>
    <col min="524" max="524" width="10.81640625" customWidth="1"/>
    <col min="769" max="769" width="1.81640625" customWidth="1"/>
    <col min="770" max="770" width="39.7265625" customWidth="1"/>
    <col min="771" max="771" width="1.26953125" customWidth="1"/>
    <col min="772" max="772" width="37.81640625" customWidth="1"/>
    <col min="773" max="773" width="4.81640625" customWidth="1"/>
    <col min="774" max="774" width="1.81640625" customWidth="1"/>
    <col min="775" max="775" width="19.26953125" customWidth="1"/>
    <col min="776" max="776" width="2.7265625" customWidth="1"/>
    <col min="777" max="777" width="13.1796875" customWidth="1"/>
    <col min="778" max="778" width="1.7265625" customWidth="1"/>
    <col min="779" max="779" width="1.81640625" customWidth="1"/>
    <col min="780" max="780" width="10.81640625" customWidth="1"/>
    <col min="1025" max="1025" width="1.81640625" customWidth="1"/>
    <col min="1026" max="1026" width="39.7265625" customWidth="1"/>
    <col min="1027" max="1027" width="1.26953125" customWidth="1"/>
    <col min="1028" max="1028" width="37.81640625" customWidth="1"/>
    <col min="1029" max="1029" width="4.81640625" customWidth="1"/>
    <col min="1030" max="1030" width="1.81640625" customWidth="1"/>
    <col min="1031" max="1031" width="19.26953125" customWidth="1"/>
    <col min="1032" max="1032" width="2.7265625" customWidth="1"/>
    <col min="1033" max="1033" width="13.1796875" customWidth="1"/>
    <col min="1034" max="1034" width="1.7265625" customWidth="1"/>
    <col min="1035" max="1035" width="1.81640625" customWidth="1"/>
    <col min="1036" max="1036" width="10.81640625" customWidth="1"/>
    <col min="1281" max="1281" width="1.81640625" customWidth="1"/>
    <col min="1282" max="1282" width="39.7265625" customWidth="1"/>
    <col min="1283" max="1283" width="1.26953125" customWidth="1"/>
    <col min="1284" max="1284" width="37.81640625" customWidth="1"/>
    <col min="1285" max="1285" width="4.81640625" customWidth="1"/>
    <col min="1286" max="1286" width="1.81640625" customWidth="1"/>
    <col min="1287" max="1287" width="19.26953125" customWidth="1"/>
    <col min="1288" max="1288" width="2.7265625" customWidth="1"/>
    <col min="1289" max="1289" width="13.1796875" customWidth="1"/>
    <col min="1290" max="1290" width="1.7265625" customWidth="1"/>
    <col min="1291" max="1291" width="1.81640625" customWidth="1"/>
    <col min="1292" max="1292" width="10.81640625" customWidth="1"/>
    <col min="1537" max="1537" width="1.81640625" customWidth="1"/>
    <col min="1538" max="1538" width="39.7265625" customWidth="1"/>
    <col min="1539" max="1539" width="1.26953125" customWidth="1"/>
    <col min="1540" max="1540" width="37.81640625" customWidth="1"/>
    <col min="1541" max="1541" width="4.81640625" customWidth="1"/>
    <col min="1542" max="1542" width="1.81640625" customWidth="1"/>
    <col min="1543" max="1543" width="19.26953125" customWidth="1"/>
    <col min="1544" max="1544" width="2.7265625" customWidth="1"/>
    <col min="1545" max="1545" width="13.1796875" customWidth="1"/>
    <col min="1546" max="1546" width="1.7265625" customWidth="1"/>
    <col min="1547" max="1547" width="1.81640625" customWidth="1"/>
    <col min="1548" max="1548" width="10.81640625" customWidth="1"/>
    <col min="1793" max="1793" width="1.81640625" customWidth="1"/>
    <col min="1794" max="1794" width="39.7265625" customWidth="1"/>
    <col min="1795" max="1795" width="1.26953125" customWidth="1"/>
    <col min="1796" max="1796" width="37.81640625" customWidth="1"/>
    <col min="1797" max="1797" width="4.81640625" customWidth="1"/>
    <col min="1798" max="1798" width="1.81640625" customWidth="1"/>
    <col min="1799" max="1799" width="19.26953125" customWidth="1"/>
    <col min="1800" max="1800" width="2.7265625" customWidth="1"/>
    <col min="1801" max="1801" width="13.1796875" customWidth="1"/>
    <col min="1802" max="1802" width="1.7265625" customWidth="1"/>
    <col min="1803" max="1803" width="1.81640625" customWidth="1"/>
    <col min="1804" max="1804" width="10.81640625" customWidth="1"/>
    <col min="2049" max="2049" width="1.81640625" customWidth="1"/>
    <col min="2050" max="2050" width="39.7265625" customWidth="1"/>
    <col min="2051" max="2051" width="1.26953125" customWidth="1"/>
    <col min="2052" max="2052" width="37.81640625" customWidth="1"/>
    <col min="2053" max="2053" width="4.81640625" customWidth="1"/>
    <col min="2054" max="2054" width="1.81640625" customWidth="1"/>
    <col min="2055" max="2055" width="19.26953125" customWidth="1"/>
    <col min="2056" max="2056" width="2.7265625" customWidth="1"/>
    <col min="2057" max="2057" width="13.1796875" customWidth="1"/>
    <col min="2058" max="2058" width="1.7265625" customWidth="1"/>
    <col min="2059" max="2059" width="1.81640625" customWidth="1"/>
    <col min="2060" max="2060" width="10.81640625" customWidth="1"/>
    <col min="2305" max="2305" width="1.81640625" customWidth="1"/>
    <col min="2306" max="2306" width="39.7265625" customWidth="1"/>
    <col min="2307" max="2307" width="1.26953125" customWidth="1"/>
    <col min="2308" max="2308" width="37.81640625" customWidth="1"/>
    <col min="2309" max="2309" width="4.81640625" customWidth="1"/>
    <col min="2310" max="2310" width="1.81640625" customWidth="1"/>
    <col min="2311" max="2311" width="19.26953125" customWidth="1"/>
    <col min="2312" max="2312" width="2.7265625" customWidth="1"/>
    <col min="2313" max="2313" width="13.1796875" customWidth="1"/>
    <col min="2314" max="2314" width="1.7265625" customWidth="1"/>
    <col min="2315" max="2315" width="1.81640625" customWidth="1"/>
    <col min="2316" max="2316" width="10.81640625" customWidth="1"/>
    <col min="2561" max="2561" width="1.81640625" customWidth="1"/>
    <col min="2562" max="2562" width="39.7265625" customWidth="1"/>
    <col min="2563" max="2563" width="1.26953125" customWidth="1"/>
    <col min="2564" max="2564" width="37.81640625" customWidth="1"/>
    <col min="2565" max="2565" width="4.81640625" customWidth="1"/>
    <col min="2566" max="2566" width="1.81640625" customWidth="1"/>
    <col min="2567" max="2567" width="19.26953125" customWidth="1"/>
    <col min="2568" max="2568" width="2.7265625" customWidth="1"/>
    <col min="2569" max="2569" width="13.1796875" customWidth="1"/>
    <col min="2570" max="2570" width="1.7265625" customWidth="1"/>
    <col min="2571" max="2571" width="1.81640625" customWidth="1"/>
    <col min="2572" max="2572" width="10.81640625" customWidth="1"/>
    <col min="2817" max="2817" width="1.81640625" customWidth="1"/>
    <col min="2818" max="2818" width="39.7265625" customWidth="1"/>
    <col min="2819" max="2819" width="1.26953125" customWidth="1"/>
    <col min="2820" max="2820" width="37.81640625" customWidth="1"/>
    <col min="2821" max="2821" width="4.81640625" customWidth="1"/>
    <col min="2822" max="2822" width="1.81640625" customWidth="1"/>
    <col min="2823" max="2823" width="19.26953125" customWidth="1"/>
    <col min="2824" max="2824" width="2.7265625" customWidth="1"/>
    <col min="2825" max="2825" width="13.1796875" customWidth="1"/>
    <col min="2826" max="2826" width="1.7265625" customWidth="1"/>
    <col min="2827" max="2827" width="1.81640625" customWidth="1"/>
    <col min="2828" max="2828" width="10.81640625" customWidth="1"/>
    <col min="3073" max="3073" width="1.81640625" customWidth="1"/>
    <col min="3074" max="3074" width="39.7265625" customWidth="1"/>
    <col min="3075" max="3075" width="1.26953125" customWidth="1"/>
    <col min="3076" max="3076" width="37.81640625" customWidth="1"/>
    <col min="3077" max="3077" width="4.81640625" customWidth="1"/>
    <col min="3078" max="3078" width="1.81640625" customWidth="1"/>
    <col min="3079" max="3079" width="19.26953125" customWidth="1"/>
    <col min="3080" max="3080" width="2.7265625" customWidth="1"/>
    <col min="3081" max="3081" width="13.1796875" customWidth="1"/>
    <col min="3082" max="3082" width="1.7265625" customWidth="1"/>
    <col min="3083" max="3083" width="1.81640625" customWidth="1"/>
    <col min="3084" max="3084" width="10.81640625" customWidth="1"/>
    <col min="3329" max="3329" width="1.81640625" customWidth="1"/>
    <col min="3330" max="3330" width="39.7265625" customWidth="1"/>
    <col min="3331" max="3331" width="1.26953125" customWidth="1"/>
    <col min="3332" max="3332" width="37.81640625" customWidth="1"/>
    <col min="3333" max="3333" width="4.81640625" customWidth="1"/>
    <col min="3334" max="3334" width="1.81640625" customWidth="1"/>
    <col min="3335" max="3335" width="19.26953125" customWidth="1"/>
    <col min="3336" max="3336" width="2.7265625" customWidth="1"/>
    <col min="3337" max="3337" width="13.1796875" customWidth="1"/>
    <col min="3338" max="3338" width="1.7265625" customWidth="1"/>
    <col min="3339" max="3339" width="1.81640625" customWidth="1"/>
    <col min="3340" max="3340" width="10.81640625" customWidth="1"/>
    <col min="3585" max="3585" width="1.81640625" customWidth="1"/>
    <col min="3586" max="3586" width="39.7265625" customWidth="1"/>
    <col min="3587" max="3587" width="1.26953125" customWidth="1"/>
    <col min="3588" max="3588" width="37.81640625" customWidth="1"/>
    <col min="3589" max="3589" width="4.81640625" customWidth="1"/>
    <col min="3590" max="3590" width="1.81640625" customWidth="1"/>
    <col min="3591" max="3591" width="19.26953125" customWidth="1"/>
    <col min="3592" max="3592" width="2.7265625" customWidth="1"/>
    <col min="3593" max="3593" width="13.1796875" customWidth="1"/>
    <col min="3594" max="3594" width="1.7265625" customWidth="1"/>
    <col min="3595" max="3595" width="1.81640625" customWidth="1"/>
    <col min="3596" max="3596" width="10.81640625" customWidth="1"/>
    <col min="3841" max="3841" width="1.81640625" customWidth="1"/>
    <col min="3842" max="3842" width="39.7265625" customWidth="1"/>
    <col min="3843" max="3843" width="1.26953125" customWidth="1"/>
    <col min="3844" max="3844" width="37.81640625" customWidth="1"/>
    <col min="3845" max="3845" width="4.81640625" customWidth="1"/>
    <col min="3846" max="3846" width="1.81640625" customWidth="1"/>
    <col min="3847" max="3847" width="19.26953125" customWidth="1"/>
    <col min="3848" max="3848" width="2.7265625" customWidth="1"/>
    <col min="3849" max="3849" width="13.1796875" customWidth="1"/>
    <col min="3850" max="3850" width="1.7265625" customWidth="1"/>
    <col min="3851" max="3851" width="1.81640625" customWidth="1"/>
    <col min="3852" max="3852" width="10.81640625" customWidth="1"/>
    <col min="4097" max="4097" width="1.81640625" customWidth="1"/>
    <col min="4098" max="4098" width="39.7265625" customWidth="1"/>
    <col min="4099" max="4099" width="1.26953125" customWidth="1"/>
    <col min="4100" max="4100" width="37.81640625" customWidth="1"/>
    <col min="4101" max="4101" width="4.81640625" customWidth="1"/>
    <col min="4102" max="4102" width="1.81640625" customWidth="1"/>
    <col min="4103" max="4103" width="19.26953125" customWidth="1"/>
    <col min="4104" max="4104" width="2.7265625" customWidth="1"/>
    <col min="4105" max="4105" width="13.1796875" customWidth="1"/>
    <col min="4106" max="4106" width="1.7265625" customWidth="1"/>
    <col min="4107" max="4107" width="1.81640625" customWidth="1"/>
    <col min="4108" max="4108" width="10.81640625" customWidth="1"/>
    <col min="4353" max="4353" width="1.81640625" customWidth="1"/>
    <col min="4354" max="4354" width="39.7265625" customWidth="1"/>
    <col min="4355" max="4355" width="1.26953125" customWidth="1"/>
    <col min="4356" max="4356" width="37.81640625" customWidth="1"/>
    <col min="4357" max="4357" width="4.81640625" customWidth="1"/>
    <col min="4358" max="4358" width="1.81640625" customWidth="1"/>
    <col min="4359" max="4359" width="19.26953125" customWidth="1"/>
    <col min="4360" max="4360" width="2.7265625" customWidth="1"/>
    <col min="4361" max="4361" width="13.1796875" customWidth="1"/>
    <col min="4362" max="4362" width="1.7265625" customWidth="1"/>
    <col min="4363" max="4363" width="1.81640625" customWidth="1"/>
    <col min="4364" max="4364" width="10.81640625" customWidth="1"/>
    <col min="4609" max="4609" width="1.81640625" customWidth="1"/>
    <col min="4610" max="4610" width="39.7265625" customWidth="1"/>
    <col min="4611" max="4611" width="1.26953125" customWidth="1"/>
    <col min="4612" max="4612" width="37.81640625" customWidth="1"/>
    <col min="4613" max="4613" width="4.81640625" customWidth="1"/>
    <col min="4614" max="4614" width="1.81640625" customWidth="1"/>
    <col min="4615" max="4615" width="19.26953125" customWidth="1"/>
    <col min="4616" max="4616" width="2.7265625" customWidth="1"/>
    <col min="4617" max="4617" width="13.1796875" customWidth="1"/>
    <col min="4618" max="4618" width="1.7265625" customWidth="1"/>
    <col min="4619" max="4619" width="1.81640625" customWidth="1"/>
    <col min="4620" max="4620" width="10.81640625" customWidth="1"/>
    <col min="4865" max="4865" width="1.81640625" customWidth="1"/>
    <col min="4866" max="4866" width="39.7265625" customWidth="1"/>
    <col min="4867" max="4867" width="1.26953125" customWidth="1"/>
    <col min="4868" max="4868" width="37.81640625" customWidth="1"/>
    <col min="4869" max="4869" width="4.81640625" customWidth="1"/>
    <col min="4870" max="4870" width="1.81640625" customWidth="1"/>
    <col min="4871" max="4871" width="19.26953125" customWidth="1"/>
    <col min="4872" max="4872" width="2.7265625" customWidth="1"/>
    <col min="4873" max="4873" width="13.1796875" customWidth="1"/>
    <col min="4874" max="4874" width="1.7265625" customWidth="1"/>
    <col min="4875" max="4875" width="1.81640625" customWidth="1"/>
    <col min="4876" max="4876" width="10.81640625" customWidth="1"/>
    <col min="5121" max="5121" width="1.81640625" customWidth="1"/>
    <col min="5122" max="5122" width="39.7265625" customWidth="1"/>
    <col min="5123" max="5123" width="1.26953125" customWidth="1"/>
    <col min="5124" max="5124" width="37.81640625" customWidth="1"/>
    <col min="5125" max="5125" width="4.81640625" customWidth="1"/>
    <col min="5126" max="5126" width="1.81640625" customWidth="1"/>
    <col min="5127" max="5127" width="19.26953125" customWidth="1"/>
    <col min="5128" max="5128" width="2.7265625" customWidth="1"/>
    <col min="5129" max="5129" width="13.1796875" customWidth="1"/>
    <col min="5130" max="5130" width="1.7265625" customWidth="1"/>
    <col min="5131" max="5131" width="1.81640625" customWidth="1"/>
    <col min="5132" max="5132" width="10.81640625" customWidth="1"/>
    <col min="5377" max="5377" width="1.81640625" customWidth="1"/>
    <col min="5378" max="5378" width="39.7265625" customWidth="1"/>
    <col min="5379" max="5379" width="1.26953125" customWidth="1"/>
    <col min="5380" max="5380" width="37.81640625" customWidth="1"/>
    <col min="5381" max="5381" width="4.81640625" customWidth="1"/>
    <col min="5382" max="5382" width="1.81640625" customWidth="1"/>
    <col min="5383" max="5383" width="19.26953125" customWidth="1"/>
    <col min="5384" max="5384" width="2.7265625" customWidth="1"/>
    <col min="5385" max="5385" width="13.1796875" customWidth="1"/>
    <col min="5386" max="5386" width="1.7265625" customWidth="1"/>
    <col min="5387" max="5387" width="1.81640625" customWidth="1"/>
    <col min="5388" max="5388" width="10.81640625" customWidth="1"/>
    <col min="5633" max="5633" width="1.81640625" customWidth="1"/>
    <col min="5634" max="5634" width="39.7265625" customWidth="1"/>
    <col min="5635" max="5635" width="1.26953125" customWidth="1"/>
    <col min="5636" max="5636" width="37.81640625" customWidth="1"/>
    <col min="5637" max="5637" width="4.81640625" customWidth="1"/>
    <col min="5638" max="5638" width="1.81640625" customWidth="1"/>
    <col min="5639" max="5639" width="19.26953125" customWidth="1"/>
    <col min="5640" max="5640" width="2.7265625" customWidth="1"/>
    <col min="5641" max="5641" width="13.1796875" customWidth="1"/>
    <col min="5642" max="5642" width="1.7265625" customWidth="1"/>
    <col min="5643" max="5643" width="1.81640625" customWidth="1"/>
    <col min="5644" max="5644" width="10.81640625" customWidth="1"/>
    <col min="5889" max="5889" width="1.81640625" customWidth="1"/>
    <col min="5890" max="5890" width="39.7265625" customWidth="1"/>
    <col min="5891" max="5891" width="1.26953125" customWidth="1"/>
    <col min="5892" max="5892" width="37.81640625" customWidth="1"/>
    <col min="5893" max="5893" width="4.81640625" customWidth="1"/>
    <col min="5894" max="5894" width="1.81640625" customWidth="1"/>
    <col min="5895" max="5895" width="19.26953125" customWidth="1"/>
    <col min="5896" max="5896" width="2.7265625" customWidth="1"/>
    <col min="5897" max="5897" width="13.1796875" customWidth="1"/>
    <col min="5898" max="5898" width="1.7265625" customWidth="1"/>
    <col min="5899" max="5899" width="1.81640625" customWidth="1"/>
    <col min="5900" max="5900" width="10.81640625" customWidth="1"/>
    <col min="6145" max="6145" width="1.81640625" customWidth="1"/>
    <col min="6146" max="6146" width="39.7265625" customWidth="1"/>
    <col min="6147" max="6147" width="1.26953125" customWidth="1"/>
    <col min="6148" max="6148" width="37.81640625" customWidth="1"/>
    <col min="6149" max="6149" width="4.81640625" customWidth="1"/>
    <col min="6150" max="6150" width="1.81640625" customWidth="1"/>
    <col min="6151" max="6151" width="19.26953125" customWidth="1"/>
    <col min="6152" max="6152" width="2.7265625" customWidth="1"/>
    <col min="6153" max="6153" width="13.1796875" customWidth="1"/>
    <col min="6154" max="6154" width="1.7265625" customWidth="1"/>
    <col min="6155" max="6155" width="1.81640625" customWidth="1"/>
    <col min="6156" max="6156" width="10.81640625" customWidth="1"/>
    <col min="6401" max="6401" width="1.81640625" customWidth="1"/>
    <col min="6402" max="6402" width="39.7265625" customWidth="1"/>
    <col min="6403" max="6403" width="1.26953125" customWidth="1"/>
    <col min="6404" max="6404" width="37.81640625" customWidth="1"/>
    <col min="6405" max="6405" width="4.81640625" customWidth="1"/>
    <col min="6406" max="6406" width="1.81640625" customWidth="1"/>
    <col min="6407" max="6407" width="19.26953125" customWidth="1"/>
    <col min="6408" max="6408" width="2.7265625" customWidth="1"/>
    <col min="6409" max="6409" width="13.1796875" customWidth="1"/>
    <col min="6410" max="6410" width="1.7265625" customWidth="1"/>
    <col min="6411" max="6411" width="1.81640625" customWidth="1"/>
    <col min="6412" max="6412" width="10.81640625" customWidth="1"/>
    <col min="6657" max="6657" width="1.81640625" customWidth="1"/>
    <col min="6658" max="6658" width="39.7265625" customWidth="1"/>
    <col min="6659" max="6659" width="1.26953125" customWidth="1"/>
    <col min="6660" max="6660" width="37.81640625" customWidth="1"/>
    <col min="6661" max="6661" width="4.81640625" customWidth="1"/>
    <col min="6662" max="6662" width="1.81640625" customWidth="1"/>
    <col min="6663" max="6663" width="19.26953125" customWidth="1"/>
    <col min="6664" max="6664" width="2.7265625" customWidth="1"/>
    <col min="6665" max="6665" width="13.1796875" customWidth="1"/>
    <col min="6666" max="6666" width="1.7265625" customWidth="1"/>
    <col min="6667" max="6667" width="1.81640625" customWidth="1"/>
    <col min="6668" max="6668" width="10.81640625" customWidth="1"/>
    <col min="6913" max="6913" width="1.81640625" customWidth="1"/>
    <col min="6914" max="6914" width="39.7265625" customWidth="1"/>
    <col min="6915" max="6915" width="1.26953125" customWidth="1"/>
    <col min="6916" max="6916" width="37.81640625" customWidth="1"/>
    <col min="6917" max="6917" width="4.81640625" customWidth="1"/>
    <col min="6918" max="6918" width="1.81640625" customWidth="1"/>
    <col min="6919" max="6919" width="19.26953125" customWidth="1"/>
    <col min="6920" max="6920" width="2.7265625" customWidth="1"/>
    <col min="6921" max="6921" width="13.1796875" customWidth="1"/>
    <col min="6922" max="6922" width="1.7265625" customWidth="1"/>
    <col min="6923" max="6923" width="1.81640625" customWidth="1"/>
    <col min="6924" max="6924" width="10.81640625" customWidth="1"/>
    <col min="7169" max="7169" width="1.81640625" customWidth="1"/>
    <col min="7170" max="7170" width="39.7265625" customWidth="1"/>
    <col min="7171" max="7171" width="1.26953125" customWidth="1"/>
    <col min="7172" max="7172" width="37.81640625" customWidth="1"/>
    <col min="7173" max="7173" width="4.81640625" customWidth="1"/>
    <col min="7174" max="7174" width="1.81640625" customWidth="1"/>
    <col min="7175" max="7175" width="19.26953125" customWidth="1"/>
    <col min="7176" max="7176" width="2.7265625" customWidth="1"/>
    <col min="7177" max="7177" width="13.1796875" customWidth="1"/>
    <col min="7178" max="7178" width="1.7265625" customWidth="1"/>
    <col min="7179" max="7179" width="1.81640625" customWidth="1"/>
    <col min="7180" max="7180" width="10.81640625" customWidth="1"/>
    <col min="7425" max="7425" width="1.81640625" customWidth="1"/>
    <col min="7426" max="7426" width="39.7265625" customWidth="1"/>
    <col min="7427" max="7427" width="1.26953125" customWidth="1"/>
    <col min="7428" max="7428" width="37.81640625" customWidth="1"/>
    <col min="7429" max="7429" width="4.81640625" customWidth="1"/>
    <col min="7430" max="7430" width="1.81640625" customWidth="1"/>
    <col min="7431" max="7431" width="19.26953125" customWidth="1"/>
    <col min="7432" max="7432" width="2.7265625" customWidth="1"/>
    <col min="7433" max="7433" width="13.1796875" customWidth="1"/>
    <col min="7434" max="7434" width="1.7265625" customWidth="1"/>
    <col min="7435" max="7435" width="1.81640625" customWidth="1"/>
    <col min="7436" max="7436" width="10.81640625" customWidth="1"/>
    <col min="7681" max="7681" width="1.81640625" customWidth="1"/>
    <col min="7682" max="7682" width="39.7265625" customWidth="1"/>
    <col min="7683" max="7683" width="1.26953125" customWidth="1"/>
    <col min="7684" max="7684" width="37.81640625" customWidth="1"/>
    <col min="7685" max="7685" width="4.81640625" customWidth="1"/>
    <col min="7686" max="7686" width="1.81640625" customWidth="1"/>
    <col min="7687" max="7687" width="19.26953125" customWidth="1"/>
    <col min="7688" max="7688" width="2.7265625" customWidth="1"/>
    <col min="7689" max="7689" width="13.1796875" customWidth="1"/>
    <col min="7690" max="7690" width="1.7265625" customWidth="1"/>
    <col min="7691" max="7691" width="1.81640625" customWidth="1"/>
    <col min="7692" max="7692" width="10.81640625" customWidth="1"/>
    <col min="7937" max="7937" width="1.81640625" customWidth="1"/>
    <col min="7938" max="7938" width="39.7265625" customWidth="1"/>
    <col min="7939" max="7939" width="1.26953125" customWidth="1"/>
    <col min="7940" max="7940" width="37.81640625" customWidth="1"/>
    <col min="7941" max="7941" width="4.81640625" customWidth="1"/>
    <col min="7942" max="7942" width="1.81640625" customWidth="1"/>
    <col min="7943" max="7943" width="19.26953125" customWidth="1"/>
    <col min="7944" max="7944" width="2.7265625" customWidth="1"/>
    <col min="7945" max="7945" width="13.1796875" customWidth="1"/>
    <col min="7946" max="7946" width="1.7265625" customWidth="1"/>
    <col min="7947" max="7947" width="1.81640625" customWidth="1"/>
    <col min="7948" max="7948" width="10.81640625" customWidth="1"/>
    <col min="8193" max="8193" width="1.81640625" customWidth="1"/>
    <col min="8194" max="8194" width="39.7265625" customWidth="1"/>
    <col min="8195" max="8195" width="1.26953125" customWidth="1"/>
    <col min="8196" max="8196" width="37.81640625" customWidth="1"/>
    <col min="8197" max="8197" width="4.81640625" customWidth="1"/>
    <col min="8198" max="8198" width="1.81640625" customWidth="1"/>
    <col min="8199" max="8199" width="19.26953125" customWidth="1"/>
    <col min="8200" max="8200" width="2.7265625" customWidth="1"/>
    <col min="8201" max="8201" width="13.1796875" customWidth="1"/>
    <col min="8202" max="8202" width="1.7265625" customWidth="1"/>
    <col min="8203" max="8203" width="1.81640625" customWidth="1"/>
    <col min="8204" max="8204" width="10.81640625" customWidth="1"/>
    <col min="8449" max="8449" width="1.81640625" customWidth="1"/>
    <col min="8450" max="8450" width="39.7265625" customWidth="1"/>
    <col min="8451" max="8451" width="1.26953125" customWidth="1"/>
    <col min="8452" max="8452" width="37.81640625" customWidth="1"/>
    <col min="8453" max="8453" width="4.81640625" customWidth="1"/>
    <col min="8454" max="8454" width="1.81640625" customWidth="1"/>
    <col min="8455" max="8455" width="19.26953125" customWidth="1"/>
    <col min="8456" max="8456" width="2.7265625" customWidth="1"/>
    <col min="8457" max="8457" width="13.1796875" customWidth="1"/>
    <col min="8458" max="8458" width="1.7265625" customWidth="1"/>
    <col min="8459" max="8459" width="1.81640625" customWidth="1"/>
    <col min="8460" max="8460" width="10.81640625" customWidth="1"/>
    <col min="8705" max="8705" width="1.81640625" customWidth="1"/>
    <col min="8706" max="8706" width="39.7265625" customWidth="1"/>
    <col min="8707" max="8707" width="1.26953125" customWidth="1"/>
    <col min="8708" max="8708" width="37.81640625" customWidth="1"/>
    <col min="8709" max="8709" width="4.81640625" customWidth="1"/>
    <col min="8710" max="8710" width="1.81640625" customWidth="1"/>
    <col min="8711" max="8711" width="19.26953125" customWidth="1"/>
    <col min="8712" max="8712" width="2.7265625" customWidth="1"/>
    <col min="8713" max="8713" width="13.1796875" customWidth="1"/>
    <col min="8714" max="8714" width="1.7265625" customWidth="1"/>
    <col min="8715" max="8715" width="1.81640625" customWidth="1"/>
    <col min="8716" max="8716" width="10.81640625" customWidth="1"/>
    <col min="8961" max="8961" width="1.81640625" customWidth="1"/>
    <col min="8962" max="8962" width="39.7265625" customWidth="1"/>
    <col min="8963" max="8963" width="1.26953125" customWidth="1"/>
    <col min="8964" max="8964" width="37.81640625" customWidth="1"/>
    <col min="8965" max="8965" width="4.81640625" customWidth="1"/>
    <col min="8966" max="8966" width="1.81640625" customWidth="1"/>
    <col min="8967" max="8967" width="19.26953125" customWidth="1"/>
    <col min="8968" max="8968" width="2.7265625" customWidth="1"/>
    <col min="8969" max="8969" width="13.1796875" customWidth="1"/>
    <col min="8970" max="8970" width="1.7265625" customWidth="1"/>
    <col min="8971" max="8971" width="1.81640625" customWidth="1"/>
    <col min="8972" max="8972" width="10.81640625" customWidth="1"/>
    <col min="9217" max="9217" width="1.81640625" customWidth="1"/>
    <col min="9218" max="9218" width="39.7265625" customWidth="1"/>
    <col min="9219" max="9219" width="1.26953125" customWidth="1"/>
    <col min="9220" max="9220" width="37.81640625" customWidth="1"/>
    <col min="9221" max="9221" width="4.81640625" customWidth="1"/>
    <col min="9222" max="9222" width="1.81640625" customWidth="1"/>
    <col min="9223" max="9223" width="19.26953125" customWidth="1"/>
    <col min="9224" max="9224" width="2.7265625" customWidth="1"/>
    <col min="9225" max="9225" width="13.1796875" customWidth="1"/>
    <col min="9226" max="9226" width="1.7265625" customWidth="1"/>
    <col min="9227" max="9227" width="1.81640625" customWidth="1"/>
    <col min="9228" max="9228" width="10.81640625" customWidth="1"/>
    <col min="9473" max="9473" width="1.81640625" customWidth="1"/>
    <col min="9474" max="9474" width="39.7265625" customWidth="1"/>
    <col min="9475" max="9475" width="1.26953125" customWidth="1"/>
    <col min="9476" max="9476" width="37.81640625" customWidth="1"/>
    <col min="9477" max="9477" width="4.81640625" customWidth="1"/>
    <col min="9478" max="9478" width="1.81640625" customWidth="1"/>
    <col min="9479" max="9479" width="19.26953125" customWidth="1"/>
    <col min="9480" max="9480" width="2.7265625" customWidth="1"/>
    <col min="9481" max="9481" width="13.1796875" customWidth="1"/>
    <col min="9482" max="9482" width="1.7265625" customWidth="1"/>
    <col min="9483" max="9483" width="1.81640625" customWidth="1"/>
    <col min="9484" max="9484" width="10.81640625" customWidth="1"/>
    <col min="9729" max="9729" width="1.81640625" customWidth="1"/>
    <col min="9730" max="9730" width="39.7265625" customWidth="1"/>
    <col min="9731" max="9731" width="1.26953125" customWidth="1"/>
    <col min="9732" max="9732" width="37.81640625" customWidth="1"/>
    <col min="9733" max="9733" width="4.81640625" customWidth="1"/>
    <col min="9734" max="9734" width="1.81640625" customWidth="1"/>
    <col min="9735" max="9735" width="19.26953125" customWidth="1"/>
    <col min="9736" max="9736" width="2.7265625" customWidth="1"/>
    <col min="9737" max="9737" width="13.1796875" customWidth="1"/>
    <col min="9738" max="9738" width="1.7265625" customWidth="1"/>
    <col min="9739" max="9739" width="1.81640625" customWidth="1"/>
    <col min="9740" max="9740" width="10.81640625" customWidth="1"/>
    <col min="9985" max="9985" width="1.81640625" customWidth="1"/>
    <col min="9986" max="9986" width="39.7265625" customWidth="1"/>
    <col min="9987" max="9987" width="1.26953125" customWidth="1"/>
    <col min="9988" max="9988" width="37.81640625" customWidth="1"/>
    <col min="9989" max="9989" width="4.81640625" customWidth="1"/>
    <col min="9990" max="9990" width="1.81640625" customWidth="1"/>
    <col min="9991" max="9991" width="19.26953125" customWidth="1"/>
    <col min="9992" max="9992" width="2.7265625" customWidth="1"/>
    <col min="9993" max="9993" width="13.1796875" customWidth="1"/>
    <col min="9994" max="9994" width="1.7265625" customWidth="1"/>
    <col min="9995" max="9995" width="1.81640625" customWidth="1"/>
    <col min="9996" max="9996" width="10.81640625" customWidth="1"/>
    <col min="10241" max="10241" width="1.81640625" customWidth="1"/>
    <col min="10242" max="10242" width="39.7265625" customWidth="1"/>
    <col min="10243" max="10243" width="1.26953125" customWidth="1"/>
    <col min="10244" max="10244" width="37.81640625" customWidth="1"/>
    <col min="10245" max="10245" width="4.81640625" customWidth="1"/>
    <col min="10246" max="10246" width="1.81640625" customWidth="1"/>
    <col min="10247" max="10247" width="19.26953125" customWidth="1"/>
    <col min="10248" max="10248" width="2.7265625" customWidth="1"/>
    <col min="10249" max="10249" width="13.1796875" customWidth="1"/>
    <col min="10250" max="10250" width="1.7265625" customWidth="1"/>
    <col min="10251" max="10251" width="1.81640625" customWidth="1"/>
    <col min="10252" max="10252" width="10.81640625" customWidth="1"/>
    <col min="10497" max="10497" width="1.81640625" customWidth="1"/>
    <col min="10498" max="10498" width="39.7265625" customWidth="1"/>
    <col min="10499" max="10499" width="1.26953125" customWidth="1"/>
    <col min="10500" max="10500" width="37.81640625" customWidth="1"/>
    <col min="10501" max="10501" width="4.81640625" customWidth="1"/>
    <col min="10502" max="10502" width="1.81640625" customWidth="1"/>
    <col min="10503" max="10503" width="19.26953125" customWidth="1"/>
    <col min="10504" max="10504" width="2.7265625" customWidth="1"/>
    <col min="10505" max="10505" width="13.1796875" customWidth="1"/>
    <col min="10506" max="10506" width="1.7265625" customWidth="1"/>
    <col min="10507" max="10507" width="1.81640625" customWidth="1"/>
    <col min="10508" max="10508" width="10.81640625" customWidth="1"/>
    <col min="10753" max="10753" width="1.81640625" customWidth="1"/>
    <col min="10754" max="10754" width="39.7265625" customWidth="1"/>
    <col min="10755" max="10755" width="1.26953125" customWidth="1"/>
    <col min="10756" max="10756" width="37.81640625" customWidth="1"/>
    <col min="10757" max="10757" width="4.81640625" customWidth="1"/>
    <col min="10758" max="10758" width="1.81640625" customWidth="1"/>
    <col min="10759" max="10759" width="19.26953125" customWidth="1"/>
    <col min="10760" max="10760" width="2.7265625" customWidth="1"/>
    <col min="10761" max="10761" width="13.1796875" customWidth="1"/>
    <col min="10762" max="10762" width="1.7265625" customWidth="1"/>
    <col min="10763" max="10763" width="1.81640625" customWidth="1"/>
    <col min="10764" max="10764" width="10.81640625" customWidth="1"/>
    <col min="11009" max="11009" width="1.81640625" customWidth="1"/>
    <col min="11010" max="11010" width="39.7265625" customWidth="1"/>
    <col min="11011" max="11011" width="1.26953125" customWidth="1"/>
    <col min="11012" max="11012" width="37.81640625" customWidth="1"/>
    <col min="11013" max="11013" width="4.81640625" customWidth="1"/>
    <col min="11014" max="11014" width="1.81640625" customWidth="1"/>
    <col min="11015" max="11015" width="19.26953125" customWidth="1"/>
    <col min="11016" max="11016" width="2.7265625" customWidth="1"/>
    <col min="11017" max="11017" width="13.1796875" customWidth="1"/>
    <col min="11018" max="11018" width="1.7265625" customWidth="1"/>
    <col min="11019" max="11019" width="1.81640625" customWidth="1"/>
    <col min="11020" max="11020" width="10.81640625" customWidth="1"/>
    <col min="11265" max="11265" width="1.81640625" customWidth="1"/>
    <col min="11266" max="11266" width="39.7265625" customWidth="1"/>
    <col min="11267" max="11267" width="1.26953125" customWidth="1"/>
    <col min="11268" max="11268" width="37.81640625" customWidth="1"/>
    <col min="11269" max="11269" width="4.81640625" customWidth="1"/>
    <col min="11270" max="11270" width="1.81640625" customWidth="1"/>
    <col min="11271" max="11271" width="19.26953125" customWidth="1"/>
    <col min="11272" max="11272" width="2.7265625" customWidth="1"/>
    <col min="11273" max="11273" width="13.1796875" customWidth="1"/>
    <col min="11274" max="11274" width="1.7265625" customWidth="1"/>
    <col min="11275" max="11275" width="1.81640625" customWidth="1"/>
    <col min="11276" max="11276" width="10.81640625" customWidth="1"/>
    <col min="11521" max="11521" width="1.81640625" customWidth="1"/>
    <col min="11522" max="11522" width="39.7265625" customWidth="1"/>
    <col min="11523" max="11523" width="1.26953125" customWidth="1"/>
    <col min="11524" max="11524" width="37.81640625" customWidth="1"/>
    <col min="11525" max="11525" width="4.81640625" customWidth="1"/>
    <col min="11526" max="11526" width="1.81640625" customWidth="1"/>
    <col min="11527" max="11527" width="19.26953125" customWidth="1"/>
    <col min="11528" max="11528" width="2.7265625" customWidth="1"/>
    <col min="11529" max="11529" width="13.1796875" customWidth="1"/>
    <col min="11530" max="11530" width="1.7265625" customWidth="1"/>
    <col min="11531" max="11531" width="1.81640625" customWidth="1"/>
    <col min="11532" max="11532" width="10.81640625" customWidth="1"/>
    <col min="11777" max="11777" width="1.81640625" customWidth="1"/>
    <col min="11778" max="11778" width="39.7265625" customWidth="1"/>
    <col min="11779" max="11779" width="1.26953125" customWidth="1"/>
    <col min="11780" max="11780" width="37.81640625" customWidth="1"/>
    <col min="11781" max="11781" width="4.81640625" customWidth="1"/>
    <col min="11782" max="11782" width="1.81640625" customWidth="1"/>
    <col min="11783" max="11783" width="19.26953125" customWidth="1"/>
    <col min="11784" max="11784" width="2.7265625" customWidth="1"/>
    <col min="11785" max="11785" width="13.1796875" customWidth="1"/>
    <col min="11786" max="11786" width="1.7265625" customWidth="1"/>
    <col min="11787" max="11787" width="1.81640625" customWidth="1"/>
    <col min="11788" max="11788" width="10.81640625" customWidth="1"/>
    <col min="12033" max="12033" width="1.81640625" customWidth="1"/>
    <col min="12034" max="12034" width="39.7265625" customWidth="1"/>
    <col min="12035" max="12035" width="1.26953125" customWidth="1"/>
    <col min="12036" max="12036" width="37.81640625" customWidth="1"/>
    <col min="12037" max="12037" width="4.81640625" customWidth="1"/>
    <col min="12038" max="12038" width="1.81640625" customWidth="1"/>
    <col min="12039" max="12039" width="19.26953125" customWidth="1"/>
    <col min="12040" max="12040" width="2.7265625" customWidth="1"/>
    <col min="12041" max="12041" width="13.1796875" customWidth="1"/>
    <col min="12042" max="12042" width="1.7265625" customWidth="1"/>
    <col min="12043" max="12043" width="1.81640625" customWidth="1"/>
    <col min="12044" max="12044" width="10.81640625" customWidth="1"/>
    <col min="12289" max="12289" width="1.81640625" customWidth="1"/>
    <col min="12290" max="12290" width="39.7265625" customWidth="1"/>
    <col min="12291" max="12291" width="1.26953125" customWidth="1"/>
    <col min="12292" max="12292" width="37.81640625" customWidth="1"/>
    <col min="12293" max="12293" width="4.81640625" customWidth="1"/>
    <col min="12294" max="12294" width="1.81640625" customWidth="1"/>
    <col min="12295" max="12295" width="19.26953125" customWidth="1"/>
    <col min="12296" max="12296" width="2.7265625" customWidth="1"/>
    <col min="12297" max="12297" width="13.1796875" customWidth="1"/>
    <col min="12298" max="12298" width="1.7265625" customWidth="1"/>
    <col min="12299" max="12299" width="1.81640625" customWidth="1"/>
    <col min="12300" max="12300" width="10.81640625" customWidth="1"/>
    <col min="12545" max="12545" width="1.81640625" customWidth="1"/>
    <col min="12546" max="12546" width="39.7265625" customWidth="1"/>
    <col min="12547" max="12547" width="1.26953125" customWidth="1"/>
    <col min="12548" max="12548" width="37.81640625" customWidth="1"/>
    <col min="12549" max="12549" width="4.81640625" customWidth="1"/>
    <col min="12550" max="12550" width="1.81640625" customWidth="1"/>
    <col min="12551" max="12551" width="19.26953125" customWidth="1"/>
    <col min="12552" max="12552" width="2.7265625" customWidth="1"/>
    <col min="12553" max="12553" width="13.1796875" customWidth="1"/>
    <col min="12554" max="12554" width="1.7265625" customWidth="1"/>
    <col min="12555" max="12555" width="1.81640625" customWidth="1"/>
    <col min="12556" max="12556" width="10.81640625" customWidth="1"/>
    <col min="12801" max="12801" width="1.81640625" customWidth="1"/>
    <col min="12802" max="12802" width="39.7265625" customWidth="1"/>
    <col min="12803" max="12803" width="1.26953125" customWidth="1"/>
    <col min="12804" max="12804" width="37.81640625" customWidth="1"/>
    <col min="12805" max="12805" width="4.81640625" customWidth="1"/>
    <col min="12806" max="12806" width="1.81640625" customWidth="1"/>
    <col min="12807" max="12807" width="19.26953125" customWidth="1"/>
    <col min="12808" max="12808" width="2.7265625" customWidth="1"/>
    <col min="12809" max="12809" width="13.1796875" customWidth="1"/>
    <col min="12810" max="12810" width="1.7265625" customWidth="1"/>
    <col min="12811" max="12811" width="1.81640625" customWidth="1"/>
    <col min="12812" max="12812" width="10.81640625" customWidth="1"/>
    <col min="13057" max="13057" width="1.81640625" customWidth="1"/>
    <col min="13058" max="13058" width="39.7265625" customWidth="1"/>
    <col min="13059" max="13059" width="1.26953125" customWidth="1"/>
    <col min="13060" max="13060" width="37.81640625" customWidth="1"/>
    <col min="13061" max="13061" width="4.81640625" customWidth="1"/>
    <col min="13062" max="13062" width="1.81640625" customWidth="1"/>
    <col min="13063" max="13063" width="19.26953125" customWidth="1"/>
    <col min="13064" max="13064" width="2.7265625" customWidth="1"/>
    <col min="13065" max="13065" width="13.1796875" customWidth="1"/>
    <col min="13066" max="13066" width="1.7265625" customWidth="1"/>
    <col min="13067" max="13067" width="1.81640625" customWidth="1"/>
    <col min="13068" max="13068" width="10.81640625" customWidth="1"/>
    <col min="13313" max="13313" width="1.81640625" customWidth="1"/>
    <col min="13314" max="13314" width="39.7265625" customWidth="1"/>
    <col min="13315" max="13315" width="1.26953125" customWidth="1"/>
    <col min="13316" max="13316" width="37.81640625" customWidth="1"/>
    <col min="13317" max="13317" width="4.81640625" customWidth="1"/>
    <col min="13318" max="13318" width="1.81640625" customWidth="1"/>
    <col min="13319" max="13319" width="19.26953125" customWidth="1"/>
    <col min="13320" max="13320" width="2.7265625" customWidth="1"/>
    <col min="13321" max="13321" width="13.1796875" customWidth="1"/>
    <col min="13322" max="13322" width="1.7265625" customWidth="1"/>
    <col min="13323" max="13323" width="1.81640625" customWidth="1"/>
    <col min="13324" max="13324" width="10.81640625" customWidth="1"/>
    <col min="13569" max="13569" width="1.81640625" customWidth="1"/>
    <col min="13570" max="13570" width="39.7265625" customWidth="1"/>
    <col min="13571" max="13571" width="1.26953125" customWidth="1"/>
    <col min="13572" max="13572" width="37.81640625" customWidth="1"/>
    <col min="13573" max="13573" width="4.81640625" customWidth="1"/>
    <col min="13574" max="13574" width="1.81640625" customWidth="1"/>
    <col min="13575" max="13575" width="19.26953125" customWidth="1"/>
    <col min="13576" max="13576" width="2.7265625" customWidth="1"/>
    <col min="13577" max="13577" width="13.1796875" customWidth="1"/>
    <col min="13578" max="13578" width="1.7265625" customWidth="1"/>
    <col min="13579" max="13579" width="1.81640625" customWidth="1"/>
    <col min="13580" max="13580" width="10.81640625" customWidth="1"/>
    <col min="13825" max="13825" width="1.81640625" customWidth="1"/>
    <col min="13826" max="13826" width="39.7265625" customWidth="1"/>
    <col min="13827" max="13827" width="1.26953125" customWidth="1"/>
    <col min="13828" max="13828" width="37.81640625" customWidth="1"/>
    <col min="13829" max="13829" width="4.81640625" customWidth="1"/>
    <col min="13830" max="13830" width="1.81640625" customWidth="1"/>
    <col min="13831" max="13831" width="19.26953125" customWidth="1"/>
    <col min="13832" max="13832" width="2.7265625" customWidth="1"/>
    <col min="13833" max="13833" width="13.1796875" customWidth="1"/>
    <col min="13834" max="13834" width="1.7265625" customWidth="1"/>
    <col min="13835" max="13835" width="1.81640625" customWidth="1"/>
    <col min="13836" max="13836" width="10.81640625" customWidth="1"/>
    <col min="14081" max="14081" width="1.81640625" customWidth="1"/>
    <col min="14082" max="14082" width="39.7265625" customWidth="1"/>
    <col min="14083" max="14083" width="1.26953125" customWidth="1"/>
    <col min="14084" max="14084" width="37.81640625" customWidth="1"/>
    <col min="14085" max="14085" width="4.81640625" customWidth="1"/>
    <col min="14086" max="14086" width="1.81640625" customWidth="1"/>
    <col min="14087" max="14087" width="19.26953125" customWidth="1"/>
    <col min="14088" max="14088" width="2.7265625" customWidth="1"/>
    <col min="14089" max="14089" width="13.1796875" customWidth="1"/>
    <col min="14090" max="14090" width="1.7265625" customWidth="1"/>
    <col min="14091" max="14091" width="1.81640625" customWidth="1"/>
    <col min="14092" max="14092" width="10.81640625" customWidth="1"/>
    <col min="14337" max="14337" width="1.81640625" customWidth="1"/>
    <col min="14338" max="14338" width="39.7265625" customWidth="1"/>
    <col min="14339" max="14339" width="1.26953125" customWidth="1"/>
    <col min="14340" max="14340" width="37.81640625" customWidth="1"/>
    <col min="14341" max="14341" width="4.81640625" customWidth="1"/>
    <col min="14342" max="14342" width="1.81640625" customWidth="1"/>
    <col min="14343" max="14343" width="19.26953125" customWidth="1"/>
    <col min="14344" max="14344" width="2.7265625" customWidth="1"/>
    <col min="14345" max="14345" width="13.1796875" customWidth="1"/>
    <col min="14346" max="14346" width="1.7265625" customWidth="1"/>
    <col min="14347" max="14347" width="1.81640625" customWidth="1"/>
    <col min="14348" max="14348" width="10.81640625" customWidth="1"/>
    <col min="14593" max="14593" width="1.81640625" customWidth="1"/>
    <col min="14594" max="14594" width="39.7265625" customWidth="1"/>
    <col min="14595" max="14595" width="1.26953125" customWidth="1"/>
    <col min="14596" max="14596" width="37.81640625" customWidth="1"/>
    <col min="14597" max="14597" width="4.81640625" customWidth="1"/>
    <col min="14598" max="14598" width="1.81640625" customWidth="1"/>
    <col min="14599" max="14599" width="19.26953125" customWidth="1"/>
    <col min="14600" max="14600" width="2.7265625" customWidth="1"/>
    <col min="14601" max="14601" width="13.1796875" customWidth="1"/>
    <col min="14602" max="14602" width="1.7265625" customWidth="1"/>
    <col min="14603" max="14603" width="1.81640625" customWidth="1"/>
    <col min="14604" max="14604" width="10.81640625" customWidth="1"/>
    <col min="14849" max="14849" width="1.81640625" customWidth="1"/>
    <col min="14850" max="14850" width="39.7265625" customWidth="1"/>
    <col min="14851" max="14851" width="1.26953125" customWidth="1"/>
    <col min="14852" max="14852" width="37.81640625" customWidth="1"/>
    <col min="14853" max="14853" width="4.81640625" customWidth="1"/>
    <col min="14854" max="14854" width="1.81640625" customWidth="1"/>
    <col min="14855" max="14855" width="19.26953125" customWidth="1"/>
    <col min="14856" max="14856" width="2.7265625" customWidth="1"/>
    <col min="14857" max="14857" width="13.1796875" customWidth="1"/>
    <col min="14858" max="14858" width="1.7265625" customWidth="1"/>
    <col min="14859" max="14859" width="1.81640625" customWidth="1"/>
    <col min="14860" max="14860" width="10.81640625" customWidth="1"/>
    <col min="15105" max="15105" width="1.81640625" customWidth="1"/>
    <col min="15106" max="15106" width="39.7265625" customWidth="1"/>
    <col min="15107" max="15107" width="1.26953125" customWidth="1"/>
    <col min="15108" max="15108" width="37.81640625" customWidth="1"/>
    <col min="15109" max="15109" width="4.81640625" customWidth="1"/>
    <col min="15110" max="15110" width="1.81640625" customWidth="1"/>
    <col min="15111" max="15111" width="19.26953125" customWidth="1"/>
    <col min="15112" max="15112" width="2.7265625" customWidth="1"/>
    <col min="15113" max="15113" width="13.1796875" customWidth="1"/>
    <col min="15114" max="15114" width="1.7265625" customWidth="1"/>
    <col min="15115" max="15115" width="1.81640625" customWidth="1"/>
    <col min="15116" max="15116" width="10.81640625" customWidth="1"/>
    <col min="15361" max="15361" width="1.81640625" customWidth="1"/>
    <col min="15362" max="15362" width="39.7265625" customWidth="1"/>
    <col min="15363" max="15363" width="1.26953125" customWidth="1"/>
    <col min="15364" max="15364" width="37.81640625" customWidth="1"/>
    <col min="15365" max="15365" width="4.81640625" customWidth="1"/>
    <col min="15366" max="15366" width="1.81640625" customWidth="1"/>
    <col min="15367" max="15367" width="19.26953125" customWidth="1"/>
    <col min="15368" max="15368" width="2.7265625" customWidth="1"/>
    <col min="15369" max="15369" width="13.1796875" customWidth="1"/>
    <col min="15370" max="15370" width="1.7265625" customWidth="1"/>
    <col min="15371" max="15371" width="1.81640625" customWidth="1"/>
    <col min="15372" max="15372" width="10.81640625" customWidth="1"/>
    <col min="15617" max="15617" width="1.81640625" customWidth="1"/>
    <col min="15618" max="15618" width="39.7265625" customWidth="1"/>
    <col min="15619" max="15619" width="1.26953125" customWidth="1"/>
    <col min="15620" max="15620" width="37.81640625" customWidth="1"/>
    <col min="15621" max="15621" width="4.81640625" customWidth="1"/>
    <col min="15622" max="15622" width="1.81640625" customWidth="1"/>
    <col min="15623" max="15623" width="19.26953125" customWidth="1"/>
    <col min="15624" max="15624" width="2.7265625" customWidth="1"/>
    <col min="15625" max="15625" width="13.1796875" customWidth="1"/>
    <col min="15626" max="15626" width="1.7265625" customWidth="1"/>
    <col min="15627" max="15627" width="1.81640625" customWidth="1"/>
    <col min="15628" max="15628" width="10.81640625" customWidth="1"/>
    <col min="15873" max="15873" width="1.81640625" customWidth="1"/>
    <col min="15874" max="15874" width="39.7265625" customWidth="1"/>
    <col min="15875" max="15875" width="1.26953125" customWidth="1"/>
    <col min="15876" max="15876" width="37.81640625" customWidth="1"/>
    <col min="15877" max="15877" width="4.81640625" customWidth="1"/>
    <col min="15878" max="15878" width="1.81640625" customWidth="1"/>
    <col min="15879" max="15879" width="19.26953125" customWidth="1"/>
    <col min="15880" max="15880" width="2.7265625" customWidth="1"/>
    <col min="15881" max="15881" width="13.1796875" customWidth="1"/>
    <col min="15882" max="15882" width="1.7265625" customWidth="1"/>
    <col min="15883" max="15883" width="1.81640625" customWidth="1"/>
    <col min="15884" max="15884" width="10.81640625" customWidth="1"/>
    <col min="16129" max="16129" width="1.81640625" customWidth="1"/>
    <col min="16130" max="16130" width="39.7265625" customWidth="1"/>
    <col min="16131" max="16131" width="1.26953125" customWidth="1"/>
    <col min="16132" max="16132" width="37.81640625" customWidth="1"/>
    <col min="16133" max="16133" width="4.81640625" customWidth="1"/>
    <col min="16134" max="16134" width="1.81640625" customWidth="1"/>
    <col min="16135" max="16135" width="19.26953125" customWidth="1"/>
    <col min="16136" max="16136" width="2.7265625" customWidth="1"/>
    <col min="16137" max="16137" width="13.1796875" customWidth="1"/>
    <col min="16138" max="16138" width="1.7265625" customWidth="1"/>
    <col min="16139" max="16139" width="1.81640625" customWidth="1"/>
    <col min="16140" max="16140" width="10.81640625" customWidth="1"/>
  </cols>
  <sheetData>
    <row r="1" spans="1:16">
      <c r="A1" s="123"/>
      <c r="B1" s="417" t="s">
        <v>425</v>
      </c>
      <c r="C1" s="417"/>
      <c r="D1" s="417"/>
      <c r="E1" s="417"/>
      <c r="F1" s="417"/>
      <c r="G1" s="417"/>
      <c r="H1" s="417"/>
      <c r="I1" s="417"/>
      <c r="J1" s="123"/>
      <c r="K1" s="112"/>
    </row>
    <row r="2" spans="1:16" ht="21.75" customHeight="1">
      <c r="A2" s="123"/>
      <c r="B2" s="406" t="s">
        <v>439</v>
      </c>
      <c r="C2" s="406"/>
      <c r="D2" s="406"/>
      <c r="E2" s="406"/>
      <c r="F2" s="406"/>
      <c r="G2" s="406"/>
      <c r="H2" s="406"/>
      <c r="I2" s="406"/>
      <c r="J2" s="123"/>
      <c r="K2" s="112"/>
    </row>
    <row r="3" spans="1:16" ht="25.5" customHeight="1">
      <c r="A3" s="123"/>
      <c r="B3" s="124"/>
      <c r="C3" s="125"/>
      <c r="D3" s="126" t="s">
        <v>367</v>
      </c>
      <c r="E3" s="126"/>
      <c r="F3" s="126"/>
      <c r="G3" s="126"/>
      <c r="H3" s="126"/>
      <c r="I3" s="126"/>
      <c r="J3" s="126"/>
      <c r="K3" s="126"/>
    </row>
    <row r="4" spans="1:16" ht="13.5" customHeight="1" thickBot="1">
      <c r="A4" s="123"/>
      <c r="B4" s="124"/>
      <c r="C4" s="125"/>
      <c r="D4" s="126"/>
      <c r="E4" s="126"/>
      <c r="F4" s="126"/>
      <c r="G4" s="126"/>
      <c r="H4" s="126"/>
      <c r="I4" s="126"/>
      <c r="J4" s="126"/>
      <c r="K4" s="126"/>
    </row>
    <row r="5" spans="1:16" ht="18" customHeight="1" thickBot="1">
      <c r="A5" s="2"/>
      <c r="B5" s="8" t="s">
        <v>10</v>
      </c>
      <c r="C5" s="127"/>
      <c r="D5" s="128" t="s">
        <v>440</v>
      </c>
      <c r="E5" s="107"/>
      <c r="F5" s="107"/>
      <c r="G5" s="107"/>
      <c r="H5" s="129"/>
      <c r="I5" s="108"/>
      <c r="J5" s="3"/>
      <c r="K5" s="112"/>
    </row>
    <row r="6" spans="1:16" ht="18" customHeight="1">
      <c r="A6" s="2"/>
      <c r="B6" s="99" t="s">
        <v>368</v>
      </c>
      <c r="C6" s="130"/>
      <c r="D6" s="357" t="s">
        <v>447</v>
      </c>
      <c r="E6" s="132"/>
      <c r="F6" s="132"/>
      <c r="G6" s="132"/>
      <c r="H6" s="133"/>
      <c r="I6" s="134"/>
      <c r="J6" s="2"/>
      <c r="K6" s="112"/>
      <c r="L6" s="351"/>
      <c r="M6" s="351"/>
    </row>
    <row r="7" spans="1:16" ht="16" thickBot="1">
      <c r="A7" s="2"/>
      <c r="B7" s="121"/>
      <c r="C7" s="135"/>
      <c r="D7" s="20"/>
      <c r="E7" s="20"/>
      <c r="F7" s="20"/>
      <c r="G7" s="20"/>
      <c r="H7" s="136"/>
      <c r="I7" s="21"/>
      <c r="J7" s="2"/>
      <c r="K7" s="112"/>
    </row>
    <row r="8" spans="1:16" ht="16" thickBot="1">
      <c r="A8" s="2"/>
      <c r="B8" s="3"/>
      <c r="C8" s="3"/>
      <c r="D8" s="4"/>
      <c r="E8" s="4"/>
      <c r="F8" s="4"/>
      <c r="G8" s="4"/>
      <c r="H8" s="137"/>
      <c r="I8" s="2"/>
      <c r="J8" s="2"/>
      <c r="K8" s="112"/>
    </row>
    <row r="9" spans="1:16" ht="45" customHeight="1" thickBot="1">
      <c r="A9" s="2"/>
      <c r="B9" s="138" t="s">
        <v>369</v>
      </c>
      <c r="C9" s="10"/>
      <c r="D9" s="418" t="s">
        <v>370</v>
      </c>
      <c r="E9" s="419"/>
      <c r="F9" s="419"/>
      <c r="G9" s="420"/>
      <c r="H9" s="421" t="s">
        <v>441</v>
      </c>
      <c r="I9" s="422"/>
      <c r="J9" s="2"/>
      <c r="K9" s="112"/>
      <c r="L9" s="351"/>
      <c r="M9" s="351"/>
      <c r="N9" s="351"/>
      <c r="O9" s="351"/>
      <c r="P9" s="351"/>
    </row>
    <row r="10" spans="1:16" ht="45" customHeight="1">
      <c r="A10" s="2"/>
      <c r="B10" s="139"/>
      <c r="D10" s="140" t="s">
        <v>13</v>
      </c>
      <c r="E10" s="101"/>
      <c r="F10" s="131"/>
      <c r="G10" s="141" t="s">
        <v>371</v>
      </c>
      <c r="H10" s="142"/>
      <c r="I10" s="143"/>
      <c r="J10" s="2"/>
      <c r="K10" s="112"/>
    </row>
    <row r="11" spans="1:16" ht="12.75" customHeight="1">
      <c r="A11" s="2"/>
      <c r="B11" s="139"/>
      <c r="D11" s="36"/>
      <c r="E11" s="37"/>
      <c r="F11" s="144"/>
      <c r="G11" s="145"/>
      <c r="H11" s="146"/>
      <c r="I11" s="147"/>
      <c r="J11" s="2"/>
      <c r="K11" s="112"/>
    </row>
    <row r="12" spans="1:16" ht="45" customHeight="1">
      <c r="A12" s="2"/>
      <c r="B12" s="139"/>
      <c r="D12" s="148" t="s">
        <v>372</v>
      </c>
      <c r="E12" s="149"/>
      <c r="F12" s="150"/>
      <c r="G12" s="145" t="s">
        <v>373</v>
      </c>
      <c r="H12" s="146"/>
      <c r="I12" s="147"/>
      <c r="J12" s="2"/>
      <c r="K12" s="112"/>
    </row>
    <row r="13" spans="1:16" ht="7.5" customHeight="1">
      <c r="A13" s="2"/>
      <c r="B13" s="139"/>
      <c r="D13" s="151"/>
      <c r="E13" s="37"/>
      <c r="F13" s="144"/>
      <c r="G13" s="145"/>
      <c r="H13" s="146"/>
      <c r="I13" s="147"/>
      <c r="J13" s="2"/>
      <c r="K13" s="112"/>
    </row>
    <row r="14" spans="1:16" ht="45" customHeight="1">
      <c r="A14" s="2"/>
      <c r="B14" s="139"/>
      <c r="D14" s="152" t="s">
        <v>374</v>
      </c>
      <c r="E14" s="38"/>
      <c r="F14" s="4"/>
      <c r="G14" s="145" t="s">
        <v>375</v>
      </c>
      <c r="H14" s="146"/>
      <c r="I14" s="147"/>
      <c r="J14" s="2"/>
      <c r="K14" s="112"/>
    </row>
    <row r="15" spans="1:16" ht="18.75" customHeight="1" thickBot="1">
      <c r="A15" s="2"/>
      <c r="B15" s="139"/>
      <c r="C15" s="2"/>
      <c r="D15" s="153"/>
      <c r="E15" s="154"/>
      <c r="F15" s="155"/>
      <c r="G15" s="155"/>
      <c r="H15" s="156"/>
      <c r="I15" s="157"/>
      <c r="J15" s="2"/>
      <c r="K15" s="112"/>
    </row>
    <row r="16" spans="1:16" ht="27.75" customHeight="1" thickBot="1">
      <c r="A16" s="2"/>
      <c r="B16" s="139"/>
      <c r="C16" s="2"/>
      <c r="D16" s="155"/>
      <c r="E16" s="146"/>
      <c r="F16" s="146"/>
      <c r="G16" s="146"/>
      <c r="H16" s="158"/>
      <c r="I16" s="158"/>
      <c r="J16" s="2"/>
      <c r="K16" s="112"/>
    </row>
    <row r="17" spans="1:11" ht="47.25" customHeight="1" thickBot="1">
      <c r="A17" s="2"/>
      <c r="B17" s="159" t="s">
        <v>461</v>
      </c>
      <c r="C17" s="10"/>
      <c r="D17" s="160" t="s">
        <v>376</v>
      </c>
      <c r="E17" s="11"/>
      <c r="F17" s="10"/>
      <c r="G17" s="10"/>
      <c r="H17" s="161"/>
      <c r="I17" s="12"/>
      <c r="J17" s="2"/>
      <c r="K17" s="112"/>
    </row>
    <row r="18" spans="1:11" ht="18" customHeight="1" thickBot="1">
      <c r="A18" s="2"/>
      <c r="B18" s="162"/>
      <c r="C18" s="2"/>
      <c r="D18" s="163"/>
      <c r="E18" s="4"/>
      <c r="F18" s="2"/>
      <c r="G18" s="2"/>
      <c r="H18" s="137"/>
      <c r="I18" s="2"/>
      <c r="J18" s="2"/>
      <c r="K18" s="112"/>
    </row>
    <row r="19" spans="1:11" ht="16.5" customHeight="1" thickBot="1">
      <c r="A19" s="2"/>
      <c r="B19" s="13" t="s">
        <v>462</v>
      </c>
      <c r="C19" s="10"/>
      <c r="D19" s="160" t="s">
        <v>416</v>
      </c>
      <c r="E19" s="11"/>
      <c r="F19" s="10"/>
      <c r="G19" s="10"/>
      <c r="H19" s="161"/>
      <c r="I19" s="12"/>
      <c r="J19" s="2"/>
      <c r="K19" s="112"/>
    </row>
    <row r="20" spans="1:11" ht="18.75" customHeight="1">
      <c r="A20" s="2"/>
      <c r="B20" s="3"/>
      <c r="C20" s="2"/>
      <c r="D20" s="144"/>
      <c r="E20" s="4"/>
      <c r="F20" s="2"/>
      <c r="G20" s="2"/>
      <c r="H20" s="137"/>
      <c r="I20" s="2"/>
      <c r="J20" s="2"/>
      <c r="K20" s="112"/>
    </row>
    <row r="21" spans="1:11" ht="18.75" customHeight="1" thickBot="1">
      <c r="A21" s="2"/>
      <c r="B21" s="3"/>
      <c r="C21" s="2"/>
      <c r="D21" s="144"/>
      <c r="E21" s="4"/>
      <c r="F21" s="2"/>
      <c r="G21" s="2"/>
      <c r="H21" s="137"/>
      <c r="I21" s="2"/>
      <c r="J21" s="2"/>
      <c r="K21" s="112"/>
    </row>
    <row r="22" spans="1:11">
      <c r="A22" s="117"/>
      <c r="B22" s="164" t="s">
        <v>463</v>
      </c>
      <c r="C22" s="165"/>
      <c r="D22" s="166" t="s">
        <v>442</v>
      </c>
      <c r="E22" s="132"/>
      <c r="F22" s="165"/>
      <c r="G22" s="165"/>
      <c r="H22" s="167"/>
      <c r="I22" s="134"/>
      <c r="J22" s="2"/>
      <c r="K22" s="112"/>
    </row>
    <row r="23" spans="1:11" ht="15" thickBot="1">
      <c r="A23" s="117"/>
      <c r="B23" s="17"/>
      <c r="C23" s="18"/>
      <c r="D23" s="19" t="s">
        <v>377</v>
      </c>
      <c r="E23" s="20"/>
      <c r="F23" s="18"/>
      <c r="G23" s="18"/>
      <c r="H23" s="18"/>
      <c r="I23" s="21"/>
      <c r="J23" s="2"/>
      <c r="K23" s="112"/>
    </row>
    <row r="24" spans="1:11" ht="15" thickBot="1">
      <c r="B24" s="2"/>
      <c r="C24" s="2"/>
      <c r="D24" s="2"/>
      <c r="E24" s="2"/>
      <c r="F24" s="2"/>
      <c r="G24" s="2"/>
      <c r="H24" s="168"/>
      <c r="I24" s="2"/>
    </row>
    <row r="25" spans="1:11" ht="35.15" customHeight="1" thickBot="1">
      <c r="B25" s="397" t="s">
        <v>464</v>
      </c>
      <c r="C25" s="169"/>
      <c r="D25" s="423" t="s">
        <v>468</v>
      </c>
      <c r="E25" s="424"/>
      <c r="F25" s="424"/>
      <c r="G25" s="424"/>
      <c r="H25" s="424"/>
      <c r="I25" s="425"/>
    </row>
    <row r="26" spans="1:11" ht="15" thickBot="1"/>
    <row r="27" spans="1:11" ht="16" thickBot="1">
      <c r="B27" s="13" t="s">
        <v>378</v>
      </c>
      <c r="C27" s="10"/>
      <c r="D27" s="160" t="s">
        <v>460</v>
      </c>
      <c r="E27" s="11"/>
      <c r="F27" s="10"/>
      <c r="G27" s="10"/>
      <c r="H27" s="161"/>
      <c r="I27" s="12"/>
      <c r="J27" s="351"/>
    </row>
    <row r="30" spans="1:11" ht="3.65" customHeight="1">
      <c r="A30" s="117"/>
      <c r="J30" s="2"/>
      <c r="K30" s="112"/>
    </row>
    <row r="31" spans="1:11" ht="3.65" customHeight="1">
      <c r="A31" s="117"/>
      <c r="J31" s="2"/>
      <c r="K31" s="112"/>
    </row>
    <row r="32" spans="1:11">
      <c r="A32" s="170"/>
      <c r="C32" s="4"/>
      <c r="D32" s="4"/>
      <c r="E32" s="4"/>
      <c r="F32" s="4"/>
      <c r="G32" s="4"/>
      <c r="H32" s="137"/>
      <c r="I32" s="4"/>
      <c r="J32" s="170"/>
      <c r="K32" s="170"/>
    </row>
    <row r="33" spans="1:11" ht="15.5">
      <c r="A33" s="170"/>
      <c r="B33" s="171"/>
      <c r="C33" s="4"/>
      <c r="D33" s="4"/>
      <c r="E33" s="4"/>
      <c r="F33" s="4"/>
      <c r="G33" s="4"/>
      <c r="H33" s="137"/>
      <c r="I33" s="4"/>
      <c r="J33" s="170"/>
      <c r="K33" s="170"/>
    </row>
    <row r="34" spans="1:11" ht="15.5">
      <c r="A34" s="170"/>
      <c r="B34" s="171"/>
      <c r="C34" s="170"/>
      <c r="D34" s="170"/>
      <c r="E34" s="170"/>
      <c r="F34" s="170"/>
      <c r="G34" s="170"/>
      <c r="H34" s="172"/>
      <c r="I34" s="170"/>
      <c r="J34" s="170"/>
      <c r="K34" s="170"/>
    </row>
    <row r="35" spans="1:11">
      <c r="A35" s="170"/>
      <c r="B35" s="170"/>
      <c r="C35" s="170"/>
      <c r="D35" s="170"/>
      <c r="E35" s="170"/>
      <c r="F35" s="170"/>
      <c r="G35" s="170"/>
      <c r="H35" s="172"/>
      <c r="I35" s="170"/>
      <c r="J35" s="170"/>
      <c r="K35" s="170"/>
    </row>
    <row r="36" spans="1:11">
      <c r="A36" s="170"/>
      <c r="B36" s="170"/>
      <c r="C36" s="170"/>
      <c r="D36" s="170"/>
      <c r="E36" s="170"/>
      <c r="F36" s="170"/>
      <c r="G36" s="170"/>
      <c r="H36" s="172"/>
      <c r="I36" s="170"/>
      <c r="J36" s="170"/>
      <c r="K36" s="170"/>
    </row>
    <row r="37" spans="1:11">
      <c r="A37" s="170"/>
      <c r="B37" s="170"/>
      <c r="C37" s="170"/>
      <c r="D37" s="170"/>
      <c r="E37" s="170"/>
      <c r="F37" s="170"/>
      <c r="G37" s="170"/>
      <c r="H37" s="172"/>
      <c r="I37" s="170"/>
    </row>
    <row r="38" spans="1:11">
      <c r="A38" s="170"/>
      <c r="B38" s="170"/>
      <c r="C38" s="170"/>
      <c r="D38" s="170"/>
      <c r="E38" s="170"/>
      <c r="F38" s="170"/>
      <c r="G38" s="170"/>
      <c r="H38" s="172"/>
      <c r="I38" s="170"/>
    </row>
    <row r="39" spans="1:11">
      <c r="B39" s="170"/>
      <c r="C39" s="170"/>
      <c r="D39" s="170"/>
      <c r="E39" s="170"/>
      <c r="F39" s="170"/>
      <c r="G39" s="170"/>
      <c r="H39" s="172"/>
    </row>
    <row r="40" spans="1:11">
      <c r="B40" s="170"/>
      <c r="C40" s="170"/>
      <c r="D40" s="170"/>
      <c r="E40" s="170"/>
      <c r="F40" s="170"/>
      <c r="G40" s="170"/>
      <c r="H40" s="172"/>
    </row>
    <row r="41" spans="1:11">
      <c r="B41" s="170"/>
    </row>
  </sheetData>
  <mergeCells count="5">
    <mergeCell ref="B1:I1"/>
    <mergeCell ref="B2:I2"/>
    <mergeCell ref="D9:G9"/>
    <mergeCell ref="H9:I9"/>
    <mergeCell ref="D25:I25"/>
  </mergeCells>
  <printOptions horizontalCentered="1"/>
  <pageMargins left="0.2" right="0.2" top="0.75" bottom="1" header="0.3" footer="0.3"/>
  <pageSetup orientation="landscape" r:id="rId1"/>
  <headerFooter>
    <oddFooter xml:space="preserve">&amp;L&amp;9Division of School Business
School Allotment Section
FY2021-2022 Planning&amp;R&amp;9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L20"/>
  <sheetViews>
    <sheetView zoomScaleNormal="100" workbookViewId="0">
      <selection sqref="A1:G1"/>
    </sheetView>
  </sheetViews>
  <sheetFormatPr defaultRowHeight="14.5"/>
  <cols>
    <col min="2" max="2" width="27.54296875" customWidth="1"/>
    <col min="7" max="7" width="51.1796875" customWidth="1"/>
    <col min="8" max="8" width="44.453125" hidden="1" customWidth="1"/>
    <col min="9" max="9" width="0.54296875" customWidth="1"/>
  </cols>
  <sheetData>
    <row r="1" spans="1:12" ht="25.5" customHeight="1">
      <c r="A1" s="406" t="s">
        <v>421</v>
      </c>
      <c r="B1" s="406"/>
      <c r="C1" s="406"/>
      <c r="D1" s="406"/>
      <c r="E1" s="406"/>
      <c r="F1" s="406"/>
      <c r="G1" s="406"/>
      <c r="H1" s="126"/>
      <c r="I1" s="126"/>
      <c r="J1" s="126"/>
    </row>
    <row r="2" spans="1:12" ht="25.5" customHeight="1">
      <c r="A2" s="406" t="s">
        <v>439</v>
      </c>
      <c r="B2" s="406"/>
      <c r="C2" s="406"/>
      <c r="D2" s="406"/>
      <c r="E2" s="406"/>
      <c r="F2" s="406"/>
      <c r="G2" s="406"/>
      <c r="H2" s="126"/>
      <c r="I2" s="126"/>
      <c r="J2" s="126"/>
    </row>
    <row r="3" spans="1:12" ht="25.5" customHeight="1">
      <c r="A3" s="416" t="s">
        <v>379</v>
      </c>
      <c r="B3" s="416"/>
      <c r="C3" s="416"/>
      <c r="D3" s="416"/>
      <c r="E3" s="416"/>
      <c r="F3" s="416"/>
      <c r="G3" s="416"/>
      <c r="H3" s="126"/>
      <c r="I3" s="126"/>
      <c r="J3" s="126"/>
    </row>
    <row r="5" spans="1:12" ht="15" thickBot="1"/>
    <row r="6" spans="1:12" ht="16" thickBot="1">
      <c r="A6" s="429" t="s">
        <v>10</v>
      </c>
      <c r="B6" s="411"/>
      <c r="C6" s="173" t="s">
        <v>440</v>
      </c>
      <c r="D6" s="107"/>
      <c r="E6" s="107"/>
      <c r="F6" s="107"/>
      <c r="G6" s="174"/>
      <c r="H6" s="108"/>
    </row>
    <row r="7" spans="1:12" ht="15.5">
      <c r="A7" s="175" t="s">
        <v>380</v>
      </c>
      <c r="B7" s="176"/>
      <c r="C7" s="430"/>
      <c r="D7" s="431"/>
      <c r="E7" s="431"/>
      <c r="F7" s="431"/>
      <c r="G7" s="432"/>
      <c r="H7" s="177"/>
      <c r="J7" s="351"/>
      <c r="K7" s="351"/>
      <c r="L7" s="351"/>
    </row>
    <row r="8" spans="1:12">
      <c r="A8" s="178" t="s">
        <v>381</v>
      </c>
      <c r="B8" s="179"/>
      <c r="C8" s="180" t="s">
        <v>446</v>
      </c>
      <c r="D8" s="180"/>
      <c r="E8" s="180"/>
      <c r="F8" s="180"/>
      <c r="G8" s="181"/>
      <c r="H8" s="177"/>
      <c r="J8" s="351"/>
      <c r="K8" s="351"/>
      <c r="L8" s="351"/>
    </row>
    <row r="9" spans="1:12">
      <c r="A9" s="178"/>
      <c r="B9" s="182"/>
      <c r="C9" s="180" t="s">
        <v>391</v>
      </c>
      <c r="D9" s="180"/>
      <c r="E9" s="180"/>
      <c r="F9" s="180"/>
      <c r="G9" s="183"/>
      <c r="H9" s="184"/>
      <c r="J9" s="351"/>
      <c r="K9" s="351"/>
      <c r="L9" s="351"/>
    </row>
    <row r="10" spans="1:12">
      <c r="A10" s="178" t="s">
        <v>382</v>
      </c>
      <c r="B10" s="182"/>
      <c r="C10" s="180" t="s">
        <v>444</v>
      </c>
      <c r="D10" s="180"/>
      <c r="E10" s="180"/>
      <c r="F10" s="180"/>
      <c r="G10" s="183"/>
      <c r="H10" s="184"/>
    </row>
    <row r="11" spans="1:12">
      <c r="A11" s="178"/>
      <c r="B11" s="182"/>
      <c r="C11" s="180" t="s">
        <v>445</v>
      </c>
      <c r="D11" s="180"/>
      <c r="E11" s="180"/>
      <c r="F11" s="180"/>
      <c r="G11" s="183"/>
      <c r="H11" s="184"/>
    </row>
    <row r="12" spans="1:12">
      <c r="A12" s="178"/>
      <c r="B12" s="182"/>
      <c r="C12" s="180"/>
      <c r="D12" s="180"/>
      <c r="E12" s="180"/>
      <c r="F12" s="180"/>
      <c r="G12" s="183"/>
      <c r="H12" s="184"/>
    </row>
    <row r="13" spans="1:12">
      <c r="A13" s="178"/>
      <c r="B13" s="182"/>
      <c r="C13" s="180"/>
      <c r="D13" s="180"/>
      <c r="E13" s="180"/>
      <c r="F13" s="180"/>
      <c r="G13" s="183"/>
      <c r="H13" s="184"/>
    </row>
    <row r="14" spans="1:12" ht="15" thickBot="1">
      <c r="A14" s="185"/>
      <c r="B14" s="186"/>
      <c r="C14" s="187"/>
      <c r="D14" s="187"/>
      <c r="E14" s="187"/>
      <c r="F14" s="187"/>
      <c r="G14" s="188"/>
      <c r="H14" s="189"/>
    </row>
    <row r="15" spans="1:12" ht="15" thickBot="1">
      <c r="A15" s="190"/>
      <c r="B15" s="190"/>
      <c r="C15" s="191"/>
      <c r="D15" s="191"/>
      <c r="E15" s="191"/>
      <c r="F15" s="191"/>
      <c r="G15" s="191"/>
      <c r="H15" s="192"/>
      <c r="I15" s="193"/>
    </row>
    <row r="16" spans="1:12" ht="15.5">
      <c r="A16" s="175" t="s">
        <v>383</v>
      </c>
      <c r="B16" s="194"/>
      <c r="C16" s="426" t="s">
        <v>443</v>
      </c>
      <c r="D16" s="427"/>
      <c r="E16" s="427"/>
      <c r="F16" s="427"/>
      <c r="G16" s="428"/>
      <c r="H16" s="195"/>
      <c r="I16" s="196"/>
    </row>
    <row r="17" spans="1:9" ht="16" thickBot="1">
      <c r="A17" s="197"/>
      <c r="B17" s="186"/>
      <c r="C17" s="187" t="s">
        <v>469</v>
      </c>
      <c r="D17" s="187"/>
      <c r="E17" s="187"/>
      <c r="F17" s="187"/>
      <c r="G17" s="198"/>
      <c r="H17" s="199"/>
      <c r="I17" s="196"/>
    </row>
    <row r="18" spans="1:9" ht="15" thickBot="1">
      <c r="A18" s="200"/>
      <c r="B18" s="200"/>
      <c r="C18" s="201"/>
      <c r="D18" s="201"/>
      <c r="E18" s="201"/>
      <c r="F18" s="201"/>
      <c r="G18" s="201"/>
      <c r="H18" s="192"/>
      <c r="I18" s="193"/>
    </row>
    <row r="19" spans="1:9" ht="15.5">
      <c r="A19" s="202" t="s">
        <v>384</v>
      </c>
      <c r="B19" s="203"/>
      <c r="C19" s="166" t="s">
        <v>471</v>
      </c>
      <c r="D19" s="204"/>
      <c r="E19" s="205"/>
      <c r="F19" s="205"/>
      <c r="G19" s="206"/>
      <c r="H19" s="207"/>
      <c r="I19" s="208"/>
    </row>
    <row r="20" spans="1:9" ht="15" thickBot="1">
      <c r="A20" s="17"/>
      <c r="B20" s="18"/>
      <c r="C20" s="209"/>
      <c r="D20" s="210"/>
      <c r="E20" s="211"/>
      <c r="F20" s="211"/>
      <c r="G20" s="211"/>
      <c r="H20" s="212"/>
      <c r="I20" s="208"/>
    </row>
  </sheetData>
  <mergeCells count="6">
    <mergeCell ref="C16:G16"/>
    <mergeCell ref="A1:G1"/>
    <mergeCell ref="A2:G2"/>
    <mergeCell ref="A3:G3"/>
    <mergeCell ref="A6:B6"/>
    <mergeCell ref="C7:G7"/>
  </mergeCells>
  <printOptions horizontalCentered="1"/>
  <pageMargins left="0.2" right="0.2" top="0.75" bottom="0.75" header="0.3" footer="0.3"/>
  <pageSetup orientation="landscape" horizontalDpi="4294967295" verticalDpi="4294967295" r:id="rId1"/>
  <headerFooter>
    <oddFooter>&amp;L&amp;"-,Italic"&amp;8Division of School Business
School Allotment Section
FY2021-2022 Planning</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A1:M127"/>
  <sheetViews>
    <sheetView zoomScaleNormal="100" workbookViewId="0">
      <selection activeCell="A4" sqref="A4"/>
    </sheetView>
  </sheetViews>
  <sheetFormatPr defaultRowHeight="14.5"/>
  <cols>
    <col min="2" max="2" width="6.1796875" style="59" customWidth="1"/>
    <col min="3" max="3" width="22.7265625" customWidth="1"/>
    <col min="4" max="4" width="12.81640625" customWidth="1"/>
    <col min="5" max="5" width="15.453125" customWidth="1"/>
    <col min="6" max="6" width="11.81640625" style="98" customWidth="1"/>
    <col min="7" max="7" width="11.81640625" bestFit="1" customWidth="1"/>
    <col min="8" max="8" width="8.7265625" style="315"/>
    <col min="9" max="10" width="8.7265625" style="98"/>
  </cols>
  <sheetData>
    <row r="1" spans="1:13">
      <c r="A1" s="433" t="s">
        <v>437</v>
      </c>
      <c r="B1" s="433"/>
      <c r="C1" s="433"/>
      <c r="D1" s="433"/>
      <c r="E1" s="433"/>
      <c r="F1" s="433"/>
      <c r="I1"/>
      <c r="J1"/>
    </row>
    <row r="2" spans="1:13">
      <c r="A2" s="433" t="s">
        <v>294</v>
      </c>
      <c r="B2" s="433"/>
      <c r="C2" s="433"/>
      <c r="D2" s="433"/>
      <c r="E2" s="433"/>
      <c r="F2" s="433"/>
      <c r="I2"/>
      <c r="J2"/>
    </row>
    <row r="3" spans="1:13" ht="15" thickBot="1">
      <c r="A3" s="433" t="s">
        <v>302</v>
      </c>
      <c r="B3" s="433"/>
      <c r="C3" s="433"/>
      <c r="D3" s="433"/>
      <c r="E3" s="433"/>
      <c r="F3" s="433"/>
      <c r="I3"/>
      <c r="J3"/>
    </row>
    <row r="4" spans="1:13" ht="14.25" customHeight="1" thickBot="1">
      <c r="E4" s="399" t="s">
        <v>470</v>
      </c>
      <c r="I4"/>
      <c r="J4"/>
    </row>
    <row r="5" spans="1:13" s="42" customFormat="1" ht="62.5">
      <c r="A5" s="43"/>
      <c r="B5" s="44"/>
      <c r="C5" s="304"/>
      <c r="D5" s="310" t="s">
        <v>417</v>
      </c>
      <c r="E5" s="310" t="s">
        <v>392</v>
      </c>
      <c r="F5" s="311"/>
      <c r="H5" s="316"/>
    </row>
    <row r="6" spans="1:13" s="42" customFormat="1" ht="12.5">
      <c r="A6" s="45"/>
      <c r="B6" s="46"/>
      <c r="C6" s="46"/>
      <c r="D6" s="306"/>
      <c r="E6" s="51" t="s">
        <v>295</v>
      </c>
      <c r="F6" s="51"/>
      <c r="H6" s="316"/>
    </row>
    <row r="7" spans="1:13" s="42" customFormat="1" ht="13" thickBot="1">
      <c r="A7" s="45"/>
      <c r="B7" s="46" t="s">
        <v>296</v>
      </c>
      <c r="C7" s="305" t="s">
        <v>297</v>
      </c>
      <c r="D7" s="219"/>
      <c r="E7" s="219" t="s">
        <v>7</v>
      </c>
      <c r="F7" s="219" t="s">
        <v>301</v>
      </c>
      <c r="H7" s="316"/>
    </row>
    <row r="8" spans="1:13">
      <c r="A8" s="56" t="s">
        <v>298</v>
      </c>
      <c r="B8" s="60" t="s">
        <v>47</v>
      </c>
      <c r="C8" s="303" t="s">
        <v>48</v>
      </c>
      <c r="D8" s="303">
        <v>1040.5</v>
      </c>
      <c r="E8" s="303">
        <v>53.5</v>
      </c>
      <c r="F8" s="309">
        <v>1094</v>
      </c>
      <c r="G8" s="97"/>
      <c r="I8" s="315"/>
      <c r="J8"/>
      <c r="L8" s="315"/>
      <c r="M8" s="317"/>
    </row>
    <row r="9" spans="1:13">
      <c r="A9" s="57" t="s">
        <v>298</v>
      </c>
      <c r="B9" s="61" t="s">
        <v>49</v>
      </c>
      <c r="C9" s="54" t="s">
        <v>50</v>
      </c>
      <c r="D9" s="54">
        <v>210.5</v>
      </c>
      <c r="E9" s="54">
        <v>10.5</v>
      </c>
      <c r="F9" s="214">
        <v>221</v>
      </c>
      <c r="G9" s="97"/>
      <c r="I9" s="315"/>
      <c r="J9"/>
      <c r="L9" s="315"/>
      <c r="M9" s="317"/>
    </row>
    <row r="10" spans="1:13">
      <c r="A10" s="57" t="s">
        <v>298</v>
      </c>
      <c r="B10" s="61" t="s">
        <v>4</v>
      </c>
      <c r="C10" s="54" t="s">
        <v>51</v>
      </c>
      <c r="D10" s="54">
        <v>62</v>
      </c>
      <c r="E10" s="54">
        <v>3.5</v>
      </c>
      <c r="F10" s="214">
        <v>65.5</v>
      </c>
      <c r="G10" s="97"/>
      <c r="I10" s="315"/>
      <c r="J10"/>
      <c r="L10" s="315"/>
      <c r="M10" s="317"/>
    </row>
    <row r="11" spans="1:13">
      <c r="A11" s="57" t="s">
        <v>298</v>
      </c>
      <c r="B11" s="61" t="s">
        <v>52</v>
      </c>
      <c r="C11" s="54" t="s">
        <v>53</v>
      </c>
      <c r="D11" s="54">
        <v>140</v>
      </c>
      <c r="E11" s="54">
        <v>7.5</v>
      </c>
      <c r="F11" s="214">
        <v>147.5</v>
      </c>
      <c r="G11" s="97"/>
      <c r="I11" s="315"/>
      <c r="J11"/>
      <c r="L11" s="315"/>
      <c r="M11" s="317"/>
    </row>
    <row r="12" spans="1:13">
      <c r="A12" s="57" t="s">
        <v>298</v>
      </c>
      <c r="B12" s="61" t="s">
        <v>54</v>
      </c>
      <c r="C12" s="54" t="s">
        <v>55</v>
      </c>
      <c r="D12" s="54">
        <v>131</v>
      </c>
      <c r="E12" s="54">
        <v>6.5</v>
      </c>
      <c r="F12" s="214">
        <v>137.5</v>
      </c>
      <c r="G12" s="97"/>
      <c r="I12" s="315"/>
      <c r="J12"/>
      <c r="L12" s="315"/>
      <c r="M12" s="317"/>
    </row>
    <row r="13" spans="1:13">
      <c r="A13" s="57" t="s">
        <v>298</v>
      </c>
      <c r="B13" s="61" t="s">
        <v>56</v>
      </c>
      <c r="C13" s="54" t="s">
        <v>57</v>
      </c>
      <c r="D13" s="54">
        <v>84</v>
      </c>
      <c r="E13" s="54">
        <v>4</v>
      </c>
      <c r="F13" s="214">
        <v>88</v>
      </c>
      <c r="G13" s="97"/>
      <c r="I13" s="315"/>
      <c r="J13"/>
      <c r="L13" s="315"/>
      <c r="M13" s="317"/>
    </row>
    <row r="14" spans="1:13">
      <c r="A14" s="57" t="s">
        <v>298</v>
      </c>
      <c r="B14" s="61" t="s">
        <v>58</v>
      </c>
      <c r="C14" s="54" t="s">
        <v>59</v>
      </c>
      <c r="D14" s="54">
        <v>278</v>
      </c>
      <c r="E14" s="54">
        <v>14</v>
      </c>
      <c r="F14" s="214">
        <v>292</v>
      </c>
      <c r="G14" s="97"/>
      <c r="I14" s="315"/>
      <c r="J14"/>
      <c r="L14" s="315"/>
      <c r="M14" s="317"/>
    </row>
    <row r="15" spans="1:13">
      <c r="A15" s="57" t="s">
        <v>298</v>
      </c>
      <c r="B15" s="61" t="s">
        <v>60</v>
      </c>
      <c r="C15" s="54" t="s">
        <v>61</v>
      </c>
      <c r="D15" s="54">
        <v>87</v>
      </c>
      <c r="E15" s="54">
        <v>4</v>
      </c>
      <c r="F15" s="214">
        <v>91</v>
      </c>
      <c r="G15" s="97"/>
      <c r="I15" s="315"/>
      <c r="J15"/>
      <c r="L15" s="315"/>
      <c r="M15" s="317"/>
    </row>
    <row r="16" spans="1:13">
      <c r="A16" s="57" t="s">
        <v>298</v>
      </c>
      <c r="B16" s="61" t="s">
        <v>62</v>
      </c>
      <c r="C16" s="54" t="s">
        <v>63</v>
      </c>
      <c r="D16" s="54">
        <v>176</v>
      </c>
      <c r="E16" s="54">
        <v>8.5</v>
      </c>
      <c r="F16" s="214">
        <v>184.5</v>
      </c>
      <c r="G16" s="97"/>
      <c r="I16" s="315"/>
      <c r="J16"/>
      <c r="L16" s="315"/>
      <c r="M16" s="317"/>
    </row>
    <row r="17" spans="1:13">
      <c r="A17" s="57" t="s">
        <v>298</v>
      </c>
      <c r="B17" s="61" t="s">
        <v>64</v>
      </c>
      <c r="C17" s="54" t="s">
        <v>65</v>
      </c>
      <c r="D17" s="54">
        <v>569.5</v>
      </c>
      <c r="E17" s="54">
        <v>28</v>
      </c>
      <c r="F17" s="214">
        <v>597.5</v>
      </c>
      <c r="G17" s="97"/>
      <c r="I17" s="315"/>
      <c r="J17"/>
      <c r="L17" s="315"/>
      <c r="M17" s="317"/>
    </row>
    <row r="18" spans="1:13">
      <c r="A18" s="57" t="s">
        <v>298</v>
      </c>
      <c r="B18" s="61" t="s">
        <v>66</v>
      </c>
      <c r="C18" s="54" t="s">
        <v>67</v>
      </c>
      <c r="D18" s="54">
        <v>1054.32</v>
      </c>
      <c r="E18" s="54">
        <v>54.5</v>
      </c>
      <c r="F18" s="214">
        <v>1108.82</v>
      </c>
      <c r="G18" s="97"/>
      <c r="I18" s="315"/>
      <c r="J18"/>
      <c r="L18" s="315"/>
      <c r="M18" s="317"/>
    </row>
    <row r="19" spans="1:13">
      <c r="A19" s="57" t="s">
        <v>299</v>
      </c>
      <c r="B19" s="61" t="s">
        <v>68</v>
      </c>
      <c r="C19" s="54" t="s">
        <v>69</v>
      </c>
      <c r="D19" s="54">
        <v>204.68</v>
      </c>
      <c r="E19" s="54">
        <v>10.5</v>
      </c>
      <c r="F19" s="214">
        <v>215.18</v>
      </c>
      <c r="G19" s="97"/>
      <c r="I19" s="315"/>
      <c r="J19"/>
      <c r="L19" s="315"/>
      <c r="M19" s="317"/>
    </row>
    <row r="20" spans="1:13">
      <c r="A20" s="57" t="s">
        <v>298</v>
      </c>
      <c r="B20" s="61" t="s">
        <v>70</v>
      </c>
      <c r="C20" s="54" t="s">
        <v>71</v>
      </c>
      <c r="D20" s="54">
        <v>526</v>
      </c>
      <c r="E20" s="54">
        <v>26.5</v>
      </c>
      <c r="F20" s="214">
        <v>552.5</v>
      </c>
      <c r="G20" s="97"/>
      <c r="I20" s="315"/>
      <c r="J20"/>
      <c r="L20" s="315"/>
      <c r="M20" s="317"/>
    </row>
    <row r="21" spans="1:13">
      <c r="A21" s="57" t="s">
        <v>298</v>
      </c>
      <c r="B21" s="61" t="s">
        <v>72</v>
      </c>
      <c r="C21" s="54" t="s">
        <v>73</v>
      </c>
      <c r="D21" s="54">
        <v>1535.5</v>
      </c>
      <c r="E21" s="54">
        <v>75.5</v>
      </c>
      <c r="F21" s="214">
        <v>1611</v>
      </c>
      <c r="G21" s="97"/>
      <c r="I21" s="315"/>
      <c r="J21"/>
      <c r="L21" s="315"/>
      <c r="M21" s="317"/>
    </row>
    <row r="22" spans="1:13">
      <c r="A22" s="57" t="s">
        <v>299</v>
      </c>
      <c r="B22" s="61" t="s">
        <v>74</v>
      </c>
      <c r="C22" s="54" t="s">
        <v>75</v>
      </c>
      <c r="D22" s="54">
        <v>247</v>
      </c>
      <c r="E22" s="54">
        <v>13</v>
      </c>
      <c r="F22" s="214">
        <v>260</v>
      </c>
      <c r="G22" s="97"/>
      <c r="I22" s="315"/>
      <c r="J22"/>
      <c r="L22" s="315"/>
      <c r="M22" s="317"/>
    </row>
    <row r="23" spans="1:13">
      <c r="A23" s="57" t="s">
        <v>298</v>
      </c>
      <c r="B23" s="61" t="s">
        <v>76</v>
      </c>
      <c r="C23" s="54" t="s">
        <v>77</v>
      </c>
      <c r="D23" s="54">
        <v>496.5</v>
      </c>
      <c r="E23" s="54">
        <v>24.5</v>
      </c>
      <c r="F23" s="214">
        <v>521</v>
      </c>
      <c r="G23" s="97"/>
      <c r="I23" s="315"/>
      <c r="J23"/>
      <c r="L23" s="315"/>
      <c r="M23" s="317"/>
    </row>
    <row r="24" spans="1:13">
      <c r="A24" s="57" t="s">
        <v>298</v>
      </c>
      <c r="B24" s="61" t="s">
        <v>78</v>
      </c>
      <c r="C24" s="54" t="s">
        <v>79</v>
      </c>
      <c r="D24" s="54">
        <v>83.5</v>
      </c>
      <c r="E24" s="54">
        <v>4</v>
      </c>
      <c r="F24" s="214">
        <v>87.5</v>
      </c>
      <c r="G24" s="97"/>
      <c r="I24" s="315"/>
      <c r="J24"/>
      <c r="L24" s="315"/>
      <c r="M24" s="317"/>
    </row>
    <row r="25" spans="1:13">
      <c r="A25" s="57" t="s">
        <v>298</v>
      </c>
      <c r="B25" s="61" t="s">
        <v>80</v>
      </c>
      <c r="C25" s="54" t="s">
        <v>81</v>
      </c>
      <c r="D25" s="54">
        <v>359.5</v>
      </c>
      <c r="E25" s="54">
        <v>17.5</v>
      </c>
      <c r="F25" s="214">
        <v>377</v>
      </c>
      <c r="G25" s="97"/>
      <c r="I25" s="315"/>
      <c r="J25"/>
      <c r="L25" s="315"/>
      <c r="M25" s="317"/>
    </row>
    <row r="26" spans="1:13">
      <c r="A26" s="57" t="s">
        <v>298</v>
      </c>
      <c r="B26" s="61" t="s">
        <v>82</v>
      </c>
      <c r="C26" s="54" t="s">
        <v>83</v>
      </c>
      <c r="D26" s="54">
        <v>106</v>
      </c>
      <c r="E26" s="54">
        <v>5.5</v>
      </c>
      <c r="F26" s="214">
        <v>111.5</v>
      </c>
      <c r="G26" s="97"/>
      <c r="I26" s="315"/>
      <c r="J26"/>
      <c r="L26" s="315"/>
      <c r="M26" s="317"/>
    </row>
    <row r="27" spans="1:13">
      <c r="A27" s="57" t="s">
        <v>298</v>
      </c>
      <c r="B27" s="61" t="s">
        <v>84</v>
      </c>
      <c r="C27" s="54" t="s">
        <v>85</v>
      </c>
      <c r="D27" s="54">
        <v>703.14</v>
      </c>
      <c r="E27" s="54">
        <v>35.5</v>
      </c>
      <c r="F27" s="214">
        <v>738.64</v>
      </c>
      <c r="G27" s="97"/>
      <c r="I27" s="315"/>
      <c r="J27"/>
      <c r="L27" s="315"/>
      <c r="M27" s="317"/>
    </row>
    <row r="28" spans="1:13">
      <c r="A28" s="57" t="s">
        <v>299</v>
      </c>
      <c r="B28" s="61" t="s">
        <v>86</v>
      </c>
      <c r="C28" s="54" t="s">
        <v>87</v>
      </c>
      <c r="D28" s="54">
        <v>181.21</v>
      </c>
      <c r="E28" s="54">
        <v>9.5</v>
      </c>
      <c r="F28" s="214">
        <v>190.71</v>
      </c>
      <c r="G28" s="97"/>
      <c r="I28" s="315"/>
      <c r="J28"/>
      <c r="L28" s="315"/>
      <c r="M28" s="317"/>
    </row>
    <row r="29" spans="1:13">
      <c r="A29" s="57" t="s">
        <v>299</v>
      </c>
      <c r="B29" s="61" t="s">
        <v>88</v>
      </c>
      <c r="C29" s="54" t="s">
        <v>89</v>
      </c>
      <c r="D29" s="54">
        <v>132.15</v>
      </c>
      <c r="E29" s="54">
        <v>7</v>
      </c>
      <c r="F29" s="214">
        <v>139.15</v>
      </c>
      <c r="G29" s="398"/>
      <c r="I29" s="315"/>
      <c r="J29"/>
      <c r="L29" s="315"/>
      <c r="M29" s="317"/>
    </row>
    <row r="30" spans="1:13">
      <c r="A30" s="57" t="s">
        <v>298</v>
      </c>
      <c r="B30" s="61" t="s">
        <v>90</v>
      </c>
      <c r="C30" s="54" t="s">
        <v>91</v>
      </c>
      <c r="D30" s="54">
        <v>410.5</v>
      </c>
      <c r="E30" s="54">
        <v>20.5</v>
      </c>
      <c r="F30" s="214">
        <v>431</v>
      </c>
      <c r="G30" s="97"/>
      <c r="I30" s="315"/>
      <c r="J30"/>
      <c r="L30" s="315"/>
      <c r="M30" s="317"/>
    </row>
    <row r="31" spans="1:13">
      <c r="A31" s="57" t="s">
        <v>298</v>
      </c>
      <c r="B31" s="61" t="s">
        <v>92</v>
      </c>
      <c r="C31" s="54" t="s">
        <v>93</v>
      </c>
      <c r="D31" s="54">
        <v>137.5</v>
      </c>
      <c r="E31" s="54">
        <v>6.5</v>
      </c>
      <c r="F31" s="214">
        <v>144</v>
      </c>
      <c r="G31" s="97"/>
      <c r="I31" s="315"/>
      <c r="J31"/>
      <c r="L31" s="315"/>
      <c r="M31" s="317"/>
    </row>
    <row r="32" spans="1:13">
      <c r="A32" s="57" t="s">
        <v>298</v>
      </c>
      <c r="B32" s="61" t="s">
        <v>94</v>
      </c>
      <c r="C32" s="54" t="s">
        <v>95</v>
      </c>
      <c r="D32" s="54">
        <v>83.5</v>
      </c>
      <c r="E32" s="54">
        <v>4.5</v>
      </c>
      <c r="F32" s="214">
        <v>88</v>
      </c>
      <c r="G32" s="97"/>
      <c r="I32" s="315"/>
      <c r="J32"/>
      <c r="L32" s="315"/>
      <c r="M32" s="317"/>
    </row>
    <row r="33" spans="1:13">
      <c r="A33" s="57" t="s">
        <v>298</v>
      </c>
      <c r="B33" s="61" t="s">
        <v>96</v>
      </c>
      <c r="C33" s="54" t="s">
        <v>97</v>
      </c>
      <c r="D33" s="54">
        <v>59</v>
      </c>
      <c r="E33" s="54">
        <v>3</v>
      </c>
      <c r="F33" s="214">
        <v>62</v>
      </c>
      <c r="G33" s="97"/>
      <c r="I33" s="315"/>
      <c r="J33"/>
      <c r="L33" s="315"/>
      <c r="M33" s="317"/>
    </row>
    <row r="34" spans="1:13">
      <c r="A34" s="57" t="s">
        <v>298</v>
      </c>
      <c r="B34" s="61" t="s">
        <v>98</v>
      </c>
      <c r="C34" s="54" t="s">
        <v>99</v>
      </c>
      <c r="D34" s="54">
        <v>629.5</v>
      </c>
      <c r="E34" s="54">
        <v>32</v>
      </c>
      <c r="F34" s="214">
        <v>661.5</v>
      </c>
      <c r="G34" s="97"/>
      <c r="I34" s="315"/>
      <c r="J34"/>
      <c r="L34" s="315"/>
      <c r="M34" s="317"/>
    </row>
    <row r="35" spans="1:13">
      <c r="A35" s="57" t="s">
        <v>298</v>
      </c>
      <c r="B35" s="61" t="s">
        <v>100</v>
      </c>
      <c r="C35" s="54" t="s">
        <v>101</v>
      </c>
      <c r="D35" s="54">
        <v>237.1</v>
      </c>
      <c r="E35" s="54">
        <v>12</v>
      </c>
      <c r="F35" s="214">
        <v>249.1</v>
      </c>
      <c r="G35" s="97"/>
      <c r="I35" s="315"/>
      <c r="J35"/>
      <c r="L35" s="315"/>
      <c r="M35" s="317"/>
    </row>
    <row r="36" spans="1:13">
      <c r="A36" s="57" t="s">
        <v>299</v>
      </c>
      <c r="B36" s="61" t="s">
        <v>102</v>
      </c>
      <c r="C36" s="54" t="s">
        <v>103</v>
      </c>
      <c r="D36" s="54">
        <v>104.4</v>
      </c>
      <c r="E36" s="54">
        <v>6</v>
      </c>
      <c r="F36" s="214">
        <v>110.4</v>
      </c>
      <c r="G36" s="97"/>
      <c r="I36" s="315"/>
      <c r="J36"/>
      <c r="L36" s="315"/>
      <c r="M36" s="317"/>
    </row>
    <row r="37" spans="1:13">
      <c r="A37" s="57" t="s">
        <v>298</v>
      </c>
      <c r="B37" s="61" t="s">
        <v>104</v>
      </c>
      <c r="C37" s="54" t="s">
        <v>105</v>
      </c>
      <c r="D37" s="54">
        <v>598</v>
      </c>
      <c r="E37" s="54">
        <v>31</v>
      </c>
      <c r="F37" s="214">
        <v>629</v>
      </c>
      <c r="G37" s="97"/>
      <c r="I37" s="315"/>
      <c r="J37"/>
      <c r="L37" s="315"/>
      <c r="M37" s="317"/>
    </row>
    <row r="38" spans="1:13">
      <c r="A38" s="57" t="s">
        <v>298</v>
      </c>
      <c r="B38" s="61" t="s">
        <v>106</v>
      </c>
      <c r="C38" s="54" t="s">
        <v>107</v>
      </c>
      <c r="D38" s="54">
        <v>2263.5</v>
      </c>
      <c r="E38" s="54">
        <v>119.5</v>
      </c>
      <c r="F38" s="214">
        <v>2383</v>
      </c>
      <c r="G38" s="97"/>
      <c r="I38" s="315"/>
      <c r="J38"/>
      <c r="L38" s="315"/>
      <c r="M38" s="317"/>
    </row>
    <row r="39" spans="1:13">
      <c r="A39" s="57" t="s">
        <v>298</v>
      </c>
      <c r="B39" s="61" t="s">
        <v>108</v>
      </c>
      <c r="C39" s="54" t="s">
        <v>109</v>
      </c>
      <c r="D39" s="54">
        <v>193</v>
      </c>
      <c r="E39" s="54">
        <v>10.5</v>
      </c>
      <c r="F39" s="214">
        <v>203.5</v>
      </c>
      <c r="G39" s="97"/>
      <c r="I39" s="315"/>
      <c r="J39"/>
      <c r="L39" s="315"/>
      <c r="M39" s="317"/>
    </row>
    <row r="40" spans="1:13">
      <c r="A40" s="57" t="s">
        <v>298</v>
      </c>
      <c r="B40" s="61" t="s">
        <v>110</v>
      </c>
      <c r="C40" s="54" t="s">
        <v>111</v>
      </c>
      <c r="D40" s="54">
        <v>240</v>
      </c>
      <c r="E40" s="54">
        <v>12</v>
      </c>
      <c r="F40" s="214">
        <v>252</v>
      </c>
      <c r="G40" s="97"/>
      <c r="I40" s="315"/>
      <c r="J40"/>
      <c r="L40" s="315"/>
      <c r="M40" s="317"/>
    </row>
    <row r="41" spans="1:13">
      <c r="A41" s="57" t="s">
        <v>298</v>
      </c>
      <c r="B41" s="61" t="s">
        <v>112</v>
      </c>
      <c r="C41" s="54" t="s">
        <v>113</v>
      </c>
      <c r="D41" s="54">
        <v>825.35</v>
      </c>
      <c r="E41" s="54">
        <v>40.5</v>
      </c>
      <c r="F41" s="214">
        <v>865.85</v>
      </c>
      <c r="G41" s="97"/>
      <c r="I41" s="315"/>
      <c r="J41"/>
      <c r="L41" s="315"/>
      <c r="M41" s="317"/>
    </row>
    <row r="42" spans="1:13">
      <c r="A42" s="57" t="s">
        <v>299</v>
      </c>
      <c r="B42" s="61" t="s">
        <v>114</v>
      </c>
      <c r="C42" s="54" t="s">
        <v>115</v>
      </c>
      <c r="D42" s="54">
        <v>138.65</v>
      </c>
      <c r="E42" s="54">
        <v>7</v>
      </c>
      <c r="F42" s="214">
        <v>145.65</v>
      </c>
      <c r="G42" s="97"/>
      <c r="I42" s="315"/>
      <c r="J42"/>
      <c r="L42" s="315"/>
      <c r="M42" s="317"/>
    </row>
    <row r="43" spans="1:13">
      <c r="A43" s="57" t="s">
        <v>299</v>
      </c>
      <c r="B43" s="61" t="s">
        <v>116</v>
      </c>
      <c r="C43" s="54" t="s">
        <v>117</v>
      </c>
      <c r="D43" s="54">
        <v>105</v>
      </c>
      <c r="E43" s="54">
        <v>6</v>
      </c>
      <c r="F43" s="214">
        <v>111</v>
      </c>
      <c r="G43" s="97"/>
      <c r="I43" s="315"/>
      <c r="J43"/>
      <c r="L43" s="315"/>
      <c r="M43" s="317"/>
    </row>
    <row r="44" spans="1:13">
      <c r="A44" s="57" t="s">
        <v>298</v>
      </c>
      <c r="B44" s="61" t="s">
        <v>118</v>
      </c>
      <c r="C44" s="54" t="s">
        <v>119</v>
      </c>
      <c r="D44" s="54">
        <v>272</v>
      </c>
      <c r="E44" s="54">
        <v>13.5</v>
      </c>
      <c r="F44" s="214">
        <v>285.5</v>
      </c>
      <c r="G44" s="97"/>
      <c r="I44" s="315"/>
      <c r="J44"/>
      <c r="L44" s="315"/>
      <c r="M44" s="317"/>
    </row>
    <row r="45" spans="1:13">
      <c r="A45" s="57" t="s">
        <v>298</v>
      </c>
      <c r="B45" s="61" t="s">
        <v>120</v>
      </c>
      <c r="C45" s="54" t="s">
        <v>121</v>
      </c>
      <c r="D45" s="54">
        <v>435</v>
      </c>
      <c r="E45" s="54">
        <v>23</v>
      </c>
      <c r="F45" s="214">
        <v>458</v>
      </c>
      <c r="G45" s="97"/>
      <c r="I45" s="315"/>
      <c r="J45"/>
      <c r="L45" s="315"/>
      <c r="M45" s="317"/>
    </row>
    <row r="46" spans="1:13">
      <c r="A46" s="57" t="s">
        <v>298</v>
      </c>
      <c r="B46" s="61" t="s">
        <v>122</v>
      </c>
      <c r="C46" s="54" t="s">
        <v>123</v>
      </c>
      <c r="D46" s="54">
        <v>1466.5</v>
      </c>
      <c r="E46" s="54">
        <v>77</v>
      </c>
      <c r="F46" s="214">
        <v>1543.5</v>
      </c>
      <c r="G46" s="97"/>
      <c r="I46" s="315"/>
      <c r="J46"/>
      <c r="L46" s="315"/>
      <c r="M46" s="317"/>
    </row>
    <row r="47" spans="1:13">
      <c r="A47" s="57" t="s">
        <v>298</v>
      </c>
      <c r="B47" s="61" t="s">
        <v>124</v>
      </c>
      <c r="C47" s="54" t="s">
        <v>125</v>
      </c>
      <c r="D47" s="54">
        <v>240.5</v>
      </c>
      <c r="E47" s="54">
        <v>12.5</v>
      </c>
      <c r="F47" s="214">
        <v>253</v>
      </c>
      <c r="G47" s="97"/>
      <c r="I47" s="315"/>
      <c r="J47"/>
      <c r="L47" s="315"/>
      <c r="M47" s="317"/>
    </row>
    <row r="48" spans="1:13">
      <c r="A48" s="57" t="s">
        <v>298</v>
      </c>
      <c r="B48" s="61" t="s">
        <v>126</v>
      </c>
      <c r="C48" s="54" t="s">
        <v>127</v>
      </c>
      <c r="D48" s="54">
        <v>2436</v>
      </c>
      <c r="E48" s="54">
        <v>126</v>
      </c>
      <c r="F48" s="214">
        <v>2562</v>
      </c>
      <c r="G48" s="97"/>
      <c r="I48" s="315"/>
      <c r="J48"/>
      <c r="L48" s="315"/>
      <c r="M48" s="317"/>
    </row>
    <row r="49" spans="1:13">
      <c r="A49" s="57" t="s">
        <v>298</v>
      </c>
      <c r="B49" s="61" t="s">
        <v>128</v>
      </c>
      <c r="C49" s="54" t="s">
        <v>129</v>
      </c>
      <c r="D49" s="54">
        <v>352.5</v>
      </c>
      <c r="E49" s="54">
        <v>16</v>
      </c>
      <c r="F49" s="214">
        <v>368.5</v>
      </c>
      <c r="G49" s="97"/>
      <c r="I49" s="315"/>
      <c r="J49"/>
      <c r="L49" s="315"/>
      <c r="M49" s="317"/>
    </row>
    <row r="50" spans="1:13">
      <c r="A50" s="57" t="s">
        <v>298</v>
      </c>
      <c r="B50" s="61" t="s">
        <v>130</v>
      </c>
      <c r="C50" s="54" t="s">
        <v>131</v>
      </c>
      <c r="D50" s="54">
        <v>1394</v>
      </c>
      <c r="E50" s="54">
        <v>71</v>
      </c>
      <c r="F50" s="214">
        <v>1465</v>
      </c>
      <c r="G50" s="97"/>
      <c r="I50" s="315"/>
      <c r="J50"/>
      <c r="L50" s="315"/>
      <c r="M50" s="317"/>
    </row>
    <row r="51" spans="1:13">
      <c r="A51" s="57" t="s">
        <v>298</v>
      </c>
      <c r="B51" s="61" t="s">
        <v>132</v>
      </c>
      <c r="C51" s="54" t="s">
        <v>133</v>
      </c>
      <c r="D51" s="54">
        <v>71</v>
      </c>
      <c r="E51" s="54">
        <v>3.5</v>
      </c>
      <c r="F51" s="214">
        <v>74.5</v>
      </c>
      <c r="G51" s="97"/>
      <c r="I51" s="315"/>
      <c r="J51"/>
      <c r="L51" s="315"/>
      <c r="M51" s="317"/>
    </row>
    <row r="52" spans="1:13">
      <c r="A52" s="57" t="s">
        <v>298</v>
      </c>
      <c r="B52" s="61" t="s">
        <v>134</v>
      </c>
      <c r="C52" s="54" t="s">
        <v>135</v>
      </c>
      <c r="D52" s="54">
        <v>52</v>
      </c>
      <c r="E52" s="54">
        <v>2.5</v>
      </c>
      <c r="F52" s="214">
        <v>54.5</v>
      </c>
      <c r="G52" s="97"/>
      <c r="I52" s="315"/>
      <c r="J52"/>
      <c r="L52" s="315"/>
      <c r="M52" s="317"/>
    </row>
    <row r="53" spans="1:13">
      <c r="A53" s="57" t="s">
        <v>298</v>
      </c>
      <c r="B53" s="61" t="s">
        <v>136</v>
      </c>
      <c r="C53" s="54" t="s">
        <v>137</v>
      </c>
      <c r="D53" s="54">
        <v>317</v>
      </c>
      <c r="E53" s="54">
        <v>16</v>
      </c>
      <c r="F53" s="214">
        <v>333</v>
      </c>
      <c r="G53" s="97"/>
      <c r="I53" s="315"/>
      <c r="J53"/>
      <c r="L53" s="315"/>
      <c r="M53" s="317"/>
    </row>
    <row r="54" spans="1:13">
      <c r="A54" s="57" t="s">
        <v>298</v>
      </c>
      <c r="B54" s="61" t="s">
        <v>138</v>
      </c>
      <c r="C54" s="54" t="s">
        <v>139</v>
      </c>
      <c r="D54" s="54">
        <v>127.5</v>
      </c>
      <c r="E54" s="54">
        <v>6.5</v>
      </c>
      <c r="F54" s="214">
        <v>134</v>
      </c>
      <c r="G54" s="97"/>
      <c r="I54" s="315"/>
      <c r="J54"/>
      <c r="L54" s="315"/>
      <c r="M54" s="317"/>
    </row>
    <row r="55" spans="1:13">
      <c r="A55" s="57" t="s">
        <v>298</v>
      </c>
      <c r="B55" s="61" t="s">
        <v>140</v>
      </c>
      <c r="C55" s="54" t="s">
        <v>141</v>
      </c>
      <c r="D55" s="54">
        <v>3170.5</v>
      </c>
      <c r="E55" s="54">
        <v>159.5</v>
      </c>
      <c r="F55" s="214">
        <v>3330</v>
      </c>
      <c r="G55" s="97"/>
      <c r="I55" s="315"/>
      <c r="J55"/>
      <c r="L55" s="315"/>
      <c r="M55" s="317"/>
    </row>
    <row r="56" spans="1:13">
      <c r="A56" s="57" t="s">
        <v>298</v>
      </c>
      <c r="B56" s="61" t="s">
        <v>142</v>
      </c>
      <c r="C56" s="54" t="s">
        <v>143</v>
      </c>
      <c r="D56" s="54">
        <v>94.61</v>
      </c>
      <c r="E56" s="54">
        <v>5</v>
      </c>
      <c r="F56" s="214">
        <v>99.61</v>
      </c>
      <c r="G56" s="97"/>
      <c r="I56" s="315"/>
      <c r="J56"/>
      <c r="L56" s="315"/>
      <c r="M56" s="317"/>
    </row>
    <row r="57" spans="1:13">
      <c r="A57" s="57" t="s">
        <v>299</v>
      </c>
      <c r="B57" s="61" t="s">
        <v>144</v>
      </c>
      <c r="C57" s="54" t="s">
        <v>145</v>
      </c>
      <c r="D57" s="54">
        <v>127.28</v>
      </c>
      <c r="E57" s="54">
        <v>6</v>
      </c>
      <c r="F57" s="214">
        <v>133.28</v>
      </c>
      <c r="G57" s="97"/>
      <c r="I57" s="315"/>
      <c r="J57"/>
      <c r="L57" s="315"/>
      <c r="M57" s="317"/>
    </row>
    <row r="58" spans="1:13">
      <c r="A58" s="57" t="s">
        <v>299</v>
      </c>
      <c r="B58" s="61" t="s">
        <v>146</v>
      </c>
      <c r="C58" s="54" t="s">
        <v>147</v>
      </c>
      <c r="D58" s="54">
        <v>35.11</v>
      </c>
      <c r="E58" s="54">
        <v>2</v>
      </c>
      <c r="F58" s="214">
        <v>37.11</v>
      </c>
      <c r="G58" s="97"/>
      <c r="I58" s="315"/>
      <c r="J58"/>
      <c r="L58" s="315"/>
      <c r="M58" s="317"/>
    </row>
    <row r="59" spans="1:13">
      <c r="A59" s="57" t="s">
        <v>298</v>
      </c>
      <c r="B59" s="61" t="s">
        <v>148</v>
      </c>
      <c r="C59" s="54" t="s">
        <v>149</v>
      </c>
      <c r="D59" s="54">
        <v>917</v>
      </c>
      <c r="E59" s="54">
        <v>47</v>
      </c>
      <c r="F59" s="214">
        <v>964</v>
      </c>
      <c r="G59" s="97"/>
      <c r="I59" s="315"/>
      <c r="J59"/>
      <c r="L59" s="315"/>
      <c r="M59" s="317"/>
    </row>
    <row r="60" spans="1:13">
      <c r="A60" s="57" t="s">
        <v>298</v>
      </c>
      <c r="B60" s="61" t="s">
        <v>150</v>
      </c>
      <c r="C60" s="54" t="s">
        <v>151</v>
      </c>
      <c r="D60" s="54">
        <v>316</v>
      </c>
      <c r="E60" s="54">
        <v>16.5</v>
      </c>
      <c r="F60" s="214">
        <v>332.5</v>
      </c>
      <c r="G60" s="97"/>
      <c r="I60" s="315"/>
      <c r="J60"/>
      <c r="L60" s="315"/>
      <c r="M60" s="317"/>
    </row>
    <row r="61" spans="1:13">
      <c r="A61" s="57" t="s">
        <v>298</v>
      </c>
      <c r="B61" s="61" t="s">
        <v>152</v>
      </c>
      <c r="C61" s="54" t="s">
        <v>153</v>
      </c>
      <c r="D61" s="54">
        <v>597.5</v>
      </c>
      <c r="E61" s="54">
        <v>30</v>
      </c>
      <c r="F61" s="214">
        <v>627.5</v>
      </c>
      <c r="G61" s="97"/>
      <c r="I61" s="315"/>
      <c r="J61"/>
      <c r="L61" s="315"/>
      <c r="M61" s="317"/>
    </row>
    <row r="62" spans="1:13">
      <c r="A62" s="57" t="s">
        <v>298</v>
      </c>
      <c r="B62" s="61" t="s">
        <v>154</v>
      </c>
      <c r="C62" s="54" t="s">
        <v>155</v>
      </c>
      <c r="D62" s="54">
        <v>117.5</v>
      </c>
      <c r="E62" s="54">
        <v>5.5</v>
      </c>
      <c r="F62" s="214">
        <v>123</v>
      </c>
      <c r="G62" s="97"/>
      <c r="I62" s="315"/>
      <c r="J62"/>
      <c r="L62" s="315"/>
      <c r="M62" s="317"/>
    </row>
    <row r="63" spans="1:13">
      <c r="A63" s="57" t="s">
        <v>298</v>
      </c>
      <c r="B63" s="61" t="s">
        <v>156</v>
      </c>
      <c r="C63" s="54" t="s">
        <v>157</v>
      </c>
      <c r="D63" s="54">
        <v>411</v>
      </c>
      <c r="E63" s="54">
        <v>22.5</v>
      </c>
      <c r="F63" s="214">
        <v>433.5</v>
      </c>
      <c r="G63" s="97"/>
      <c r="I63" s="315"/>
      <c r="J63"/>
      <c r="L63" s="315"/>
      <c r="M63" s="317"/>
    </row>
    <row r="64" spans="1:13">
      <c r="A64" s="57" t="s">
        <v>298</v>
      </c>
      <c r="B64" s="61" t="s">
        <v>158</v>
      </c>
      <c r="C64" s="54" t="s">
        <v>159</v>
      </c>
      <c r="D64" s="54">
        <v>26.5</v>
      </c>
      <c r="E64" s="54">
        <v>1.5</v>
      </c>
      <c r="F64" s="214">
        <v>28</v>
      </c>
      <c r="G64" s="97"/>
      <c r="I64" s="315"/>
      <c r="J64"/>
      <c r="L64" s="315"/>
      <c r="M64" s="317"/>
    </row>
    <row r="65" spans="1:13">
      <c r="A65" s="57" t="s">
        <v>298</v>
      </c>
      <c r="B65" s="61" t="s">
        <v>160</v>
      </c>
      <c r="C65" s="54" t="s">
        <v>161</v>
      </c>
      <c r="D65" s="54">
        <v>895.3</v>
      </c>
      <c r="E65" s="54">
        <v>43</v>
      </c>
      <c r="F65" s="214">
        <v>938.3</v>
      </c>
      <c r="G65" s="97"/>
      <c r="I65" s="315"/>
      <c r="J65"/>
      <c r="L65" s="315"/>
      <c r="M65" s="317"/>
    </row>
    <row r="66" spans="1:13">
      <c r="A66" s="57" t="s">
        <v>299</v>
      </c>
      <c r="B66" s="61" t="s">
        <v>162</v>
      </c>
      <c r="C66" s="54" t="s">
        <v>163</v>
      </c>
      <c r="D66" s="54">
        <v>269.2</v>
      </c>
      <c r="E66" s="54">
        <v>13.5</v>
      </c>
      <c r="F66" s="214">
        <v>282.7</v>
      </c>
      <c r="G66" s="97"/>
      <c r="I66" s="315"/>
      <c r="J66"/>
      <c r="L66" s="315"/>
      <c r="M66" s="317"/>
    </row>
    <row r="67" spans="1:13">
      <c r="A67" s="57" t="s">
        <v>298</v>
      </c>
      <c r="B67" s="61" t="s">
        <v>164</v>
      </c>
      <c r="C67" s="54" t="s">
        <v>165</v>
      </c>
      <c r="D67" s="54">
        <v>162</v>
      </c>
      <c r="E67" s="54">
        <v>8.5</v>
      </c>
      <c r="F67" s="214">
        <v>170.5</v>
      </c>
      <c r="G67" s="97"/>
      <c r="I67" s="315"/>
      <c r="J67"/>
      <c r="L67" s="315"/>
      <c r="M67" s="317"/>
    </row>
    <row r="68" spans="1:13">
      <c r="A68" s="57" t="s">
        <v>298</v>
      </c>
      <c r="B68" s="61" t="s">
        <v>166</v>
      </c>
      <c r="C68" s="54" t="s">
        <v>167</v>
      </c>
      <c r="D68" s="54">
        <v>1640.5</v>
      </c>
      <c r="E68" s="54">
        <v>82</v>
      </c>
      <c r="F68" s="214">
        <v>1722.5</v>
      </c>
      <c r="G68" s="97"/>
      <c r="I68" s="315"/>
      <c r="J68"/>
      <c r="L68" s="315"/>
      <c r="M68" s="317"/>
    </row>
    <row r="69" spans="1:13">
      <c r="A69" s="57" t="s">
        <v>298</v>
      </c>
      <c r="B69" s="61" t="s">
        <v>168</v>
      </c>
      <c r="C69" s="54" t="s">
        <v>169</v>
      </c>
      <c r="D69" s="54">
        <v>46.5</v>
      </c>
      <c r="E69" s="54">
        <v>2.5</v>
      </c>
      <c r="F69" s="214">
        <v>49</v>
      </c>
      <c r="G69" s="97"/>
      <c r="I69" s="315"/>
      <c r="J69"/>
      <c r="L69" s="315"/>
      <c r="M69" s="317"/>
    </row>
    <row r="70" spans="1:13">
      <c r="A70" s="57" t="s">
        <v>298</v>
      </c>
      <c r="B70" s="61" t="s">
        <v>170</v>
      </c>
      <c r="C70" s="54" t="s">
        <v>171</v>
      </c>
      <c r="D70" s="54">
        <v>445</v>
      </c>
      <c r="E70" s="54">
        <v>23</v>
      </c>
      <c r="F70" s="214">
        <v>468</v>
      </c>
      <c r="G70" s="97"/>
      <c r="I70" s="315"/>
      <c r="J70"/>
      <c r="L70" s="315"/>
      <c r="M70" s="317"/>
    </row>
    <row r="71" spans="1:13">
      <c r="A71" s="57" t="s">
        <v>298</v>
      </c>
      <c r="B71" s="61" t="s">
        <v>172</v>
      </c>
      <c r="C71" s="54" t="s">
        <v>173</v>
      </c>
      <c r="D71" s="54">
        <v>375</v>
      </c>
      <c r="E71" s="54">
        <v>19.5</v>
      </c>
      <c r="F71" s="214">
        <v>394.5</v>
      </c>
      <c r="G71" s="97"/>
      <c r="I71" s="315"/>
      <c r="J71"/>
      <c r="L71" s="315"/>
      <c r="M71" s="317"/>
    </row>
    <row r="72" spans="1:13">
      <c r="A72" s="57" t="s">
        <v>298</v>
      </c>
      <c r="B72" s="61" t="s">
        <v>174</v>
      </c>
      <c r="C72" s="54" t="s">
        <v>175</v>
      </c>
      <c r="D72" s="54">
        <v>507.5</v>
      </c>
      <c r="E72" s="54">
        <v>25.5</v>
      </c>
      <c r="F72" s="214">
        <v>533</v>
      </c>
      <c r="G72" s="97"/>
      <c r="I72" s="315"/>
      <c r="J72"/>
      <c r="L72" s="315"/>
      <c r="M72" s="317"/>
    </row>
    <row r="73" spans="1:13">
      <c r="A73" s="57" t="s">
        <v>298</v>
      </c>
      <c r="B73" s="61" t="s">
        <v>176</v>
      </c>
      <c r="C73" s="54" t="s">
        <v>177</v>
      </c>
      <c r="D73" s="54">
        <v>203.5</v>
      </c>
      <c r="E73" s="54">
        <v>10.5</v>
      </c>
      <c r="F73" s="214">
        <v>214</v>
      </c>
      <c r="G73" s="97"/>
      <c r="I73" s="315"/>
      <c r="J73"/>
      <c r="L73" s="315"/>
      <c r="M73" s="317"/>
    </row>
    <row r="74" spans="1:13">
      <c r="A74" s="57" t="s">
        <v>298</v>
      </c>
      <c r="B74" s="61" t="s">
        <v>178</v>
      </c>
      <c r="C74" s="54" t="s">
        <v>179</v>
      </c>
      <c r="D74" s="54">
        <v>99.5</v>
      </c>
      <c r="E74" s="54">
        <v>5</v>
      </c>
      <c r="F74" s="214">
        <v>104.5</v>
      </c>
      <c r="G74" s="97"/>
      <c r="I74" s="315"/>
      <c r="J74"/>
      <c r="L74" s="315"/>
      <c r="M74" s="317"/>
    </row>
    <row r="75" spans="1:13">
      <c r="A75" s="57" t="s">
        <v>298</v>
      </c>
      <c r="B75" s="61" t="s">
        <v>180</v>
      </c>
      <c r="C75" s="54" t="s">
        <v>181</v>
      </c>
      <c r="D75" s="54">
        <v>128</v>
      </c>
      <c r="E75" s="54">
        <v>7</v>
      </c>
      <c r="F75" s="214">
        <v>135</v>
      </c>
      <c r="G75" s="97"/>
      <c r="I75" s="315"/>
      <c r="J75"/>
      <c r="L75" s="315"/>
      <c r="M75" s="317"/>
    </row>
    <row r="76" spans="1:13">
      <c r="A76" s="57" t="s">
        <v>298</v>
      </c>
      <c r="B76" s="61" t="s">
        <v>182</v>
      </c>
      <c r="C76" s="54" t="s">
        <v>183</v>
      </c>
      <c r="D76" s="54">
        <v>263.5</v>
      </c>
      <c r="E76" s="54">
        <v>13.5</v>
      </c>
      <c r="F76" s="214">
        <v>277</v>
      </c>
      <c r="G76" s="97"/>
      <c r="I76" s="315"/>
      <c r="J76"/>
      <c r="L76" s="315"/>
      <c r="M76" s="317"/>
    </row>
    <row r="77" spans="1:13">
      <c r="A77" s="57" t="s">
        <v>298</v>
      </c>
      <c r="B77" s="61" t="s">
        <v>184</v>
      </c>
      <c r="C77" s="54" t="s">
        <v>185</v>
      </c>
      <c r="D77" s="54">
        <v>6579.5</v>
      </c>
      <c r="E77" s="54">
        <v>344</v>
      </c>
      <c r="F77" s="214">
        <v>6923.5</v>
      </c>
      <c r="G77" s="97"/>
      <c r="I77" s="315"/>
      <c r="J77"/>
      <c r="L77" s="315"/>
      <c r="M77" s="317"/>
    </row>
    <row r="78" spans="1:13">
      <c r="A78" s="57" t="s">
        <v>298</v>
      </c>
      <c r="B78" s="61" t="s">
        <v>186</v>
      </c>
      <c r="C78" s="54" t="s">
        <v>187</v>
      </c>
      <c r="D78" s="54">
        <v>80</v>
      </c>
      <c r="E78" s="54">
        <v>3.5</v>
      </c>
      <c r="F78" s="214">
        <v>83.5</v>
      </c>
      <c r="G78" s="97"/>
      <c r="I78" s="315"/>
      <c r="J78"/>
      <c r="L78" s="315"/>
      <c r="M78" s="317"/>
    </row>
    <row r="79" spans="1:13">
      <c r="A79" s="57" t="s">
        <v>298</v>
      </c>
      <c r="B79" s="61" t="s">
        <v>188</v>
      </c>
      <c r="C79" s="54" t="s">
        <v>189</v>
      </c>
      <c r="D79" s="54">
        <v>166</v>
      </c>
      <c r="E79" s="54">
        <v>8.5</v>
      </c>
      <c r="F79" s="214">
        <v>174.5</v>
      </c>
      <c r="G79" s="97"/>
      <c r="I79" s="315"/>
      <c r="J79"/>
      <c r="L79" s="315"/>
      <c r="M79" s="317"/>
    </row>
    <row r="80" spans="1:13">
      <c r="A80" s="57" t="s">
        <v>298</v>
      </c>
      <c r="B80" s="61" t="s">
        <v>190</v>
      </c>
      <c r="C80" s="54" t="s">
        <v>191</v>
      </c>
      <c r="D80" s="54">
        <v>569</v>
      </c>
      <c r="E80" s="54">
        <v>28</v>
      </c>
      <c r="F80" s="214">
        <v>597</v>
      </c>
      <c r="G80" s="97"/>
      <c r="I80" s="315"/>
      <c r="J80"/>
      <c r="L80" s="315"/>
      <c r="M80" s="317"/>
    </row>
    <row r="81" spans="1:13">
      <c r="A81" s="57" t="s">
        <v>298</v>
      </c>
      <c r="B81" s="61" t="s">
        <v>192</v>
      </c>
      <c r="C81" s="54" t="s">
        <v>435</v>
      </c>
      <c r="D81" s="54">
        <v>654.5</v>
      </c>
      <c r="E81" s="54">
        <v>33.5</v>
      </c>
      <c r="F81" s="214">
        <v>688</v>
      </c>
      <c r="G81" s="97"/>
      <c r="I81" s="315"/>
      <c r="J81"/>
      <c r="L81" s="315"/>
      <c r="M81" s="317"/>
    </row>
    <row r="82" spans="1:13">
      <c r="A82" s="57" t="s">
        <v>298</v>
      </c>
      <c r="B82" s="61" t="s">
        <v>194</v>
      </c>
      <c r="C82" s="54" t="s">
        <v>195</v>
      </c>
      <c r="D82" s="54">
        <v>1196</v>
      </c>
      <c r="E82" s="54">
        <v>60.5</v>
      </c>
      <c r="F82" s="214">
        <v>1256.5</v>
      </c>
      <c r="G82" s="97"/>
      <c r="I82" s="315"/>
      <c r="J82"/>
      <c r="L82" s="315"/>
      <c r="M82" s="317"/>
    </row>
    <row r="83" spans="1:13">
      <c r="A83" s="57" t="s">
        <v>298</v>
      </c>
      <c r="B83" s="61" t="s">
        <v>196</v>
      </c>
      <c r="C83" s="54" t="s">
        <v>197</v>
      </c>
      <c r="D83" s="54">
        <v>58.5</v>
      </c>
      <c r="E83" s="54">
        <v>3</v>
      </c>
      <c r="F83" s="214">
        <v>61.5</v>
      </c>
      <c r="G83" s="97"/>
      <c r="I83" s="315"/>
      <c r="J83"/>
      <c r="L83" s="315"/>
      <c r="M83" s="317"/>
    </row>
    <row r="84" spans="1:13">
      <c r="A84" s="57" t="s">
        <v>298</v>
      </c>
      <c r="B84" s="61" t="s">
        <v>198</v>
      </c>
      <c r="C84" s="54" t="s">
        <v>199</v>
      </c>
      <c r="D84" s="54">
        <v>1248</v>
      </c>
      <c r="E84" s="54">
        <v>68</v>
      </c>
      <c r="F84" s="214">
        <v>1316</v>
      </c>
      <c r="G84" s="97"/>
      <c r="I84" s="315"/>
      <c r="J84"/>
      <c r="L84" s="315"/>
      <c r="M84" s="317"/>
    </row>
    <row r="85" spans="1:13">
      <c r="A85" s="57" t="s">
        <v>298</v>
      </c>
      <c r="B85" s="61" t="s">
        <v>200</v>
      </c>
      <c r="C85" s="54" t="s">
        <v>201</v>
      </c>
      <c r="D85" s="54">
        <v>328</v>
      </c>
      <c r="E85" s="54">
        <v>16.5</v>
      </c>
      <c r="F85" s="214">
        <v>344.5</v>
      </c>
      <c r="G85" s="97"/>
      <c r="I85" s="315"/>
      <c r="J85"/>
      <c r="L85" s="315"/>
      <c r="M85" s="317"/>
    </row>
    <row r="86" spans="1:13">
      <c r="A86" s="57" t="s">
        <v>299</v>
      </c>
      <c r="B86" s="61" t="s">
        <v>202</v>
      </c>
      <c r="C86" s="54" t="s">
        <v>203</v>
      </c>
      <c r="D86" s="54">
        <v>555</v>
      </c>
      <c r="E86" s="54">
        <v>27.5</v>
      </c>
      <c r="F86" s="214">
        <v>582.5</v>
      </c>
      <c r="G86" s="97"/>
      <c r="I86" s="315"/>
      <c r="J86"/>
      <c r="L86" s="315"/>
      <c r="M86" s="317"/>
    </row>
    <row r="87" spans="1:13">
      <c r="A87" s="57" t="s">
        <v>298</v>
      </c>
      <c r="B87" s="61" t="s">
        <v>204</v>
      </c>
      <c r="C87" s="54" t="s">
        <v>205</v>
      </c>
      <c r="D87" s="54">
        <v>55</v>
      </c>
      <c r="E87" s="54">
        <v>2.5</v>
      </c>
      <c r="F87" s="214">
        <v>57.5</v>
      </c>
      <c r="G87" s="97"/>
      <c r="I87" s="315"/>
      <c r="J87"/>
      <c r="L87" s="315"/>
      <c r="M87" s="317"/>
    </row>
    <row r="88" spans="1:13">
      <c r="A88" s="57" t="s">
        <v>298</v>
      </c>
      <c r="B88" s="61" t="s">
        <v>206</v>
      </c>
      <c r="C88" s="54" t="s">
        <v>207</v>
      </c>
      <c r="D88" s="54">
        <v>237</v>
      </c>
      <c r="E88" s="54">
        <v>12.5</v>
      </c>
      <c r="F88" s="214">
        <v>249.5</v>
      </c>
      <c r="G88" s="97"/>
      <c r="I88" s="315"/>
      <c r="J88"/>
      <c r="L88" s="315"/>
      <c r="M88" s="317"/>
    </row>
    <row r="89" spans="1:13">
      <c r="A89" s="57" t="s">
        <v>298</v>
      </c>
      <c r="B89" s="61" t="s">
        <v>208</v>
      </c>
      <c r="C89" s="54" t="s">
        <v>209</v>
      </c>
      <c r="D89" s="54">
        <v>437</v>
      </c>
      <c r="E89" s="54">
        <v>22</v>
      </c>
      <c r="F89" s="214">
        <v>459</v>
      </c>
      <c r="G89" s="97"/>
      <c r="I89" s="315"/>
      <c r="J89"/>
      <c r="L89" s="315"/>
      <c r="M89" s="317"/>
    </row>
    <row r="90" spans="1:13">
      <c r="A90" s="57" t="s">
        <v>298</v>
      </c>
      <c r="B90" s="61" t="s">
        <v>210</v>
      </c>
      <c r="C90" s="54" t="s">
        <v>211</v>
      </c>
      <c r="D90" s="54">
        <v>73</v>
      </c>
      <c r="E90" s="54">
        <v>3.5</v>
      </c>
      <c r="F90" s="214">
        <v>76.5</v>
      </c>
      <c r="G90" s="97"/>
      <c r="I90" s="315"/>
      <c r="J90"/>
      <c r="L90" s="315"/>
      <c r="M90" s="317"/>
    </row>
    <row r="91" spans="1:13">
      <c r="A91" s="57" t="s">
        <v>298</v>
      </c>
      <c r="B91" s="61" t="s">
        <v>212</v>
      </c>
      <c r="C91" s="54" t="s">
        <v>213</v>
      </c>
      <c r="D91" s="54">
        <v>194.5</v>
      </c>
      <c r="E91" s="54">
        <v>10.5</v>
      </c>
      <c r="F91" s="214">
        <v>205</v>
      </c>
      <c r="G91" s="97"/>
      <c r="I91" s="315"/>
      <c r="J91"/>
      <c r="L91" s="315"/>
      <c r="M91" s="317"/>
    </row>
    <row r="92" spans="1:13">
      <c r="A92" s="57" t="s">
        <v>298</v>
      </c>
      <c r="B92" s="61" t="s">
        <v>214</v>
      </c>
      <c r="C92" s="54" t="s">
        <v>215</v>
      </c>
      <c r="D92" s="54">
        <v>1058.5</v>
      </c>
      <c r="E92" s="54">
        <v>54</v>
      </c>
      <c r="F92" s="214">
        <v>1112.5</v>
      </c>
      <c r="G92" s="97"/>
      <c r="I92" s="315"/>
      <c r="J92"/>
      <c r="L92" s="315"/>
      <c r="M92" s="317"/>
    </row>
    <row r="93" spans="1:13">
      <c r="A93" s="57" t="s">
        <v>298</v>
      </c>
      <c r="B93" s="61" t="s">
        <v>216</v>
      </c>
      <c r="C93" s="54" t="s">
        <v>217</v>
      </c>
      <c r="D93" s="54">
        <v>94.5</v>
      </c>
      <c r="E93" s="54">
        <v>5</v>
      </c>
      <c r="F93" s="214">
        <v>99.5</v>
      </c>
      <c r="G93" s="97"/>
      <c r="I93" s="315"/>
      <c r="J93"/>
      <c r="L93" s="315"/>
      <c r="M93" s="317"/>
    </row>
    <row r="94" spans="1:13">
      <c r="A94" s="57" t="s">
        <v>298</v>
      </c>
      <c r="B94" s="61" t="s">
        <v>218</v>
      </c>
      <c r="C94" s="54" t="s">
        <v>219</v>
      </c>
      <c r="D94" s="54">
        <v>688.5</v>
      </c>
      <c r="E94" s="54">
        <v>35</v>
      </c>
      <c r="F94" s="214">
        <v>723.5</v>
      </c>
      <c r="G94" s="97"/>
      <c r="I94" s="315"/>
      <c r="J94"/>
      <c r="L94" s="315"/>
      <c r="M94" s="317"/>
    </row>
    <row r="95" spans="1:13">
      <c r="A95" s="57" t="s">
        <v>299</v>
      </c>
      <c r="B95" s="61" t="s">
        <v>220</v>
      </c>
      <c r="C95" s="54" t="s">
        <v>221</v>
      </c>
      <c r="D95" s="54">
        <v>204</v>
      </c>
      <c r="E95" s="54">
        <v>11</v>
      </c>
      <c r="F95" s="214">
        <v>215</v>
      </c>
      <c r="G95" s="97"/>
      <c r="I95" s="315"/>
      <c r="J95"/>
      <c r="L95" s="315"/>
      <c r="M95" s="317"/>
    </row>
    <row r="96" spans="1:13">
      <c r="A96" s="57" t="s">
        <v>298</v>
      </c>
      <c r="B96" s="61" t="s">
        <v>222</v>
      </c>
      <c r="C96" s="54" t="s">
        <v>223</v>
      </c>
      <c r="D96" s="54">
        <v>311</v>
      </c>
      <c r="E96" s="54">
        <v>15.5</v>
      </c>
      <c r="F96" s="214">
        <v>326.5</v>
      </c>
      <c r="G96" s="97"/>
      <c r="I96" s="315"/>
      <c r="J96"/>
      <c r="L96" s="315"/>
      <c r="M96" s="317"/>
    </row>
    <row r="97" spans="1:13">
      <c r="A97" s="57" t="s">
        <v>298</v>
      </c>
      <c r="B97" s="61" t="s">
        <v>224</v>
      </c>
      <c r="C97" s="54" t="s">
        <v>225</v>
      </c>
      <c r="D97" s="54">
        <v>953</v>
      </c>
      <c r="E97" s="54">
        <v>50</v>
      </c>
      <c r="F97" s="214">
        <v>1003</v>
      </c>
      <c r="G97" s="97"/>
      <c r="I97" s="315"/>
      <c r="J97"/>
      <c r="L97" s="315"/>
      <c r="M97" s="317"/>
    </row>
    <row r="98" spans="1:13">
      <c r="A98" s="57" t="s">
        <v>298</v>
      </c>
      <c r="B98" s="61" t="s">
        <v>226</v>
      </c>
      <c r="C98" s="54" t="s">
        <v>227</v>
      </c>
      <c r="D98" s="54">
        <v>506.5</v>
      </c>
      <c r="E98" s="54">
        <v>26.5</v>
      </c>
      <c r="F98" s="214">
        <v>533</v>
      </c>
      <c r="G98" s="97"/>
      <c r="I98" s="315"/>
      <c r="J98"/>
      <c r="L98" s="315"/>
      <c r="M98" s="317"/>
    </row>
    <row r="99" spans="1:13">
      <c r="A99" s="57" t="s">
        <v>298</v>
      </c>
      <c r="B99" s="61" t="s">
        <v>228</v>
      </c>
      <c r="C99" s="54" t="s">
        <v>229</v>
      </c>
      <c r="D99" s="54">
        <v>827</v>
      </c>
      <c r="E99" s="54">
        <v>41.5</v>
      </c>
      <c r="F99" s="214">
        <v>868.5</v>
      </c>
      <c r="G99" s="97"/>
      <c r="I99" s="315"/>
      <c r="J99"/>
      <c r="L99" s="315"/>
      <c r="M99" s="317"/>
    </row>
    <row r="100" spans="1:13">
      <c r="A100" s="57" t="s">
        <v>298</v>
      </c>
      <c r="B100" s="61" t="s">
        <v>230</v>
      </c>
      <c r="C100" s="54" t="s">
        <v>231</v>
      </c>
      <c r="D100" s="54">
        <v>342.5</v>
      </c>
      <c r="E100" s="54">
        <v>17.5</v>
      </c>
      <c r="F100" s="214">
        <v>360</v>
      </c>
      <c r="G100" s="97"/>
      <c r="I100" s="315"/>
      <c r="J100"/>
      <c r="L100" s="315"/>
      <c r="M100" s="317"/>
    </row>
    <row r="101" spans="1:13">
      <c r="A101" s="57" t="s">
        <v>298</v>
      </c>
      <c r="B101" s="61" t="s">
        <v>232</v>
      </c>
      <c r="C101" s="54" t="s">
        <v>233</v>
      </c>
      <c r="D101" s="54">
        <v>357.21</v>
      </c>
      <c r="E101" s="54">
        <v>19</v>
      </c>
      <c r="F101" s="214">
        <v>376.21</v>
      </c>
      <c r="G101" s="97"/>
      <c r="I101" s="315"/>
      <c r="J101"/>
      <c r="L101" s="315"/>
      <c r="M101" s="317"/>
    </row>
    <row r="102" spans="1:13">
      <c r="A102" s="57" t="s">
        <v>299</v>
      </c>
      <c r="B102" s="61" t="s">
        <v>234</v>
      </c>
      <c r="C102" s="54" t="s">
        <v>235</v>
      </c>
      <c r="D102" s="54">
        <v>136.29</v>
      </c>
      <c r="E102" s="54">
        <v>8</v>
      </c>
      <c r="F102" s="214">
        <v>144.29</v>
      </c>
      <c r="G102" s="97"/>
      <c r="I102" s="315"/>
      <c r="J102"/>
      <c r="L102" s="315"/>
      <c r="M102" s="317"/>
    </row>
    <row r="103" spans="1:13">
      <c r="A103" s="57" t="s">
        <v>298</v>
      </c>
      <c r="B103" s="61" t="s">
        <v>236</v>
      </c>
      <c r="C103" s="54" t="s">
        <v>237</v>
      </c>
      <c r="D103" s="54">
        <v>249</v>
      </c>
      <c r="E103" s="54">
        <v>13</v>
      </c>
      <c r="F103" s="214">
        <v>262</v>
      </c>
      <c r="G103" s="97"/>
      <c r="I103" s="315"/>
      <c r="J103"/>
      <c r="L103" s="315"/>
      <c r="M103" s="317"/>
    </row>
    <row r="104" spans="1:13">
      <c r="A104" s="57" t="s">
        <v>298</v>
      </c>
      <c r="B104" s="61" t="s">
        <v>238</v>
      </c>
      <c r="C104" s="54" t="s">
        <v>239</v>
      </c>
      <c r="D104" s="54">
        <v>372.5</v>
      </c>
      <c r="E104" s="54">
        <v>20</v>
      </c>
      <c r="F104" s="214">
        <v>392.5</v>
      </c>
      <c r="G104" s="97"/>
      <c r="I104" s="315"/>
      <c r="J104"/>
      <c r="L104" s="315"/>
      <c r="M104" s="317"/>
    </row>
    <row r="105" spans="1:13">
      <c r="A105" s="57" t="s">
        <v>298</v>
      </c>
      <c r="B105" s="61" t="s">
        <v>240</v>
      </c>
      <c r="C105" s="54" t="s">
        <v>241</v>
      </c>
      <c r="D105" s="54">
        <v>251.5</v>
      </c>
      <c r="E105" s="54">
        <v>12.5</v>
      </c>
      <c r="F105" s="214">
        <v>264</v>
      </c>
      <c r="G105" s="97"/>
      <c r="I105" s="315"/>
      <c r="J105"/>
      <c r="L105" s="315"/>
      <c r="M105" s="317"/>
    </row>
    <row r="106" spans="1:13">
      <c r="A106" s="57" t="s">
        <v>298</v>
      </c>
      <c r="B106" s="61" t="s">
        <v>242</v>
      </c>
      <c r="C106" s="54" t="s">
        <v>243</v>
      </c>
      <c r="D106" s="54">
        <v>327.42</v>
      </c>
      <c r="E106" s="54">
        <v>16</v>
      </c>
      <c r="F106" s="214">
        <v>343.42</v>
      </c>
      <c r="G106" s="97"/>
      <c r="I106" s="315"/>
      <c r="J106"/>
      <c r="L106" s="315"/>
      <c r="M106" s="317"/>
    </row>
    <row r="107" spans="1:13">
      <c r="A107" s="57" t="s">
        <v>299</v>
      </c>
      <c r="B107" s="61" t="s">
        <v>244</v>
      </c>
      <c r="C107" s="54" t="s">
        <v>245</v>
      </c>
      <c r="D107" s="54">
        <v>58.08</v>
      </c>
      <c r="E107" s="54">
        <v>3</v>
      </c>
      <c r="F107" s="214">
        <v>61.08</v>
      </c>
      <c r="G107" s="97"/>
      <c r="I107" s="315"/>
      <c r="J107"/>
      <c r="L107" s="315"/>
      <c r="M107" s="317"/>
    </row>
    <row r="108" spans="1:13">
      <c r="A108" s="57" t="s">
        <v>299</v>
      </c>
      <c r="B108" s="61" t="s">
        <v>246</v>
      </c>
      <c r="C108" s="54" t="s">
        <v>247</v>
      </c>
      <c r="D108" s="54">
        <v>77</v>
      </c>
      <c r="E108" s="54">
        <v>4</v>
      </c>
      <c r="F108" s="214">
        <v>81</v>
      </c>
      <c r="G108" s="97"/>
      <c r="I108" s="315"/>
      <c r="J108"/>
      <c r="L108" s="315"/>
      <c r="M108" s="317"/>
    </row>
    <row r="109" spans="1:13">
      <c r="A109" s="57" t="s">
        <v>298</v>
      </c>
      <c r="B109" s="61" t="s">
        <v>248</v>
      </c>
      <c r="C109" s="54" t="s">
        <v>249</v>
      </c>
      <c r="D109" s="54">
        <v>89</v>
      </c>
      <c r="E109" s="54">
        <v>4.5</v>
      </c>
      <c r="F109" s="214">
        <v>93.5</v>
      </c>
      <c r="G109" s="97"/>
      <c r="I109" s="315"/>
      <c r="J109"/>
      <c r="L109" s="315"/>
      <c r="M109" s="317"/>
    </row>
    <row r="110" spans="1:13">
      <c r="A110" s="57" t="s">
        <v>298</v>
      </c>
      <c r="B110" s="61" t="s">
        <v>250</v>
      </c>
      <c r="C110" s="54" t="s">
        <v>251</v>
      </c>
      <c r="D110" s="54">
        <v>148</v>
      </c>
      <c r="E110" s="54">
        <v>7</v>
      </c>
      <c r="F110" s="214">
        <v>155</v>
      </c>
      <c r="G110" s="97"/>
      <c r="I110" s="315"/>
      <c r="J110"/>
      <c r="L110" s="315"/>
      <c r="M110" s="317"/>
    </row>
    <row r="111" spans="1:13">
      <c r="A111" s="57" t="s">
        <v>298</v>
      </c>
      <c r="B111" s="61" t="s">
        <v>252</v>
      </c>
      <c r="C111" s="54" t="s">
        <v>253</v>
      </c>
      <c r="D111" s="54">
        <v>29</v>
      </c>
      <c r="E111" s="54">
        <v>1.5</v>
      </c>
      <c r="F111" s="214">
        <v>30.5</v>
      </c>
      <c r="G111" s="97"/>
      <c r="I111" s="315"/>
      <c r="J111"/>
      <c r="L111" s="315"/>
      <c r="M111" s="317"/>
    </row>
    <row r="112" spans="1:13">
      <c r="A112" s="57" t="s">
        <v>298</v>
      </c>
      <c r="B112" s="61" t="s">
        <v>254</v>
      </c>
      <c r="C112" s="54" t="s">
        <v>255</v>
      </c>
      <c r="D112" s="54">
        <v>1831</v>
      </c>
      <c r="E112" s="54">
        <v>87</v>
      </c>
      <c r="F112" s="214">
        <v>1918</v>
      </c>
      <c r="G112" s="97"/>
      <c r="I112" s="315"/>
      <c r="J112"/>
      <c r="L112" s="315"/>
      <c r="M112" s="317"/>
    </row>
    <row r="113" spans="1:13">
      <c r="A113" s="57" t="s">
        <v>298</v>
      </c>
      <c r="B113" s="61" t="s">
        <v>256</v>
      </c>
      <c r="C113" s="54" t="s">
        <v>257</v>
      </c>
      <c r="D113" s="54">
        <v>235.5</v>
      </c>
      <c r="E113" s="54">
        <v>13</v>
      </c>
      <c r="F113" s="214">
        <v>248.5</v>
      </c>
      <c r="G113" s="97"/>
      <c r="I113" s="315"/>
      <c r="J113"/>
      <c r="L113" s="315"/>
      <c r="M113" s="317"/>
    </row>
    <row r="114" spans="1:13">
      <c r="A114" s="57" t="s">
        <v>298</v>
      </c>
      <c r="B114" s="61" t="s">
        <v>258</v>
      </c>
      <c r="C114" s="54" t="s">
        <v>259</v>
      </c>
      <c r="D114" s="54">
        <v>7238.5</v>
      </c>
      <c r="E114" s="54">
        <v>370</v>
      </c>
      <c r="F114" s="214">
        <v>7608.5</v>
      </c>
      <c r="G114" s="97"/>
      <c r="I114" s="315"/>
      <c r="J114"/>
      <c r="L114" s="315"/>
      <c r="M114" s="317"/>
    </row>
    <row r="115" spans="1:13">
      <c r="A115" s="57" t="s">
        <v>298</v>
      </c>
      <c r="B115" s="61" t="s">
        <v>260</v>
      </c>
      <c r="C115" s="54" t="s">
        <v>261</v>
      </c>
      <c r="D115" s="54">
        <v>78</v>
      </c>
      <c r="E115" s="54">
        <v>4</v>
      </c>
      <c r="F115" s="214">
        <v>82</v>
      </c>
      <c r="G115" s="97"/>
      <c r="I115" s="315"/>
      <c r="J115"/>
      <c r="L115" s="315"/>
      <c r="M115" s="317"/>
    </row>
    <row r="116" spans="1:13">
      <c r="A116" s="57" t="s">
        <v>298</v>
      </c>
      <c r="B116" s="61" t="s">
        <v>262</v>
      </c>
      <c r="C116" s="54" t="s">
        <v>263</v>
      </c>
      <c r="D116" s="54">
        <v>54</v>
      </c>
      <c r="E116" s="54">
        <v>2.5</v>
      </c>
      <c r="F116" s="214">
        <v>56.5</v>
      </c>
      <c r="G116" s="97"/>
      <c r="I116" s="315"/>
      <c r="J116"/>
      <c r="L116" s="315"/>
      <c r="M116" s="317"/>
    </row>
    <row r="117" spans="1:13">
      <c r="A117" s="57" t="s">
        <v>298</v>
      </c>
      <c r="B117" s="61" t="s">
        <v>264</v>
      </c>
      <c r="C117" s="54" t="s">
        <v>265</v>
      </c>
      <c r="D117" s="54">
        <v>213.5</v>
      </c>
      <c r="E117" s="54">
        <v>10.5</v>
      </c>
      <c r="F117" s="214">
        <v>224</v>
      </c>
      <c r="G117" s="97"/>
      <c r="I117" s="315"/>
      <c r="J117"/>
      <c r="L117" s="315"/>
      <c r="M117" s="317"/>
    </row>
    <row r="118" spans="1:13">
      <c r="A118" s="57" t="s">
        <v>298</v>
      </c>
      <c r="B118" s="61" t="s">
        <v>266</v>
      </c>
      <c r="C118" s="54" t="s">
        <v>267</v>
      </c>
      <c r="D118" s="54">
        <v>816</v>
      </c>
      <c r="E118" s="54">
        <v>43.5</v>
      </c>
      <c r="F118" s="214">
        <v>859.5</v>
      </c>
      <c r="G118" s="97"/>
      <c r="I118" s="315"/>
      <c r="J118"/>
      <c r="L118" s="315"/>
      <c r="M118" s="317"/>
    </row>
    <row r="119" spans="1:13">
      <c r="A119" s="57" t="s">
        <v>298</v>
      </c>
      <c r="B119" s="61" t="s">
        <v>268</v>
      </c>
      <c r="C119" s="54" t="s">
        <v>269</v>
      </c>
      <c r="D119" s="54">
        <v>397.5</v>
      </c>
      <c r="E119" s="54">
        <v>20</v>
      </c>
      <c r="F119" s="214">
        <v>417.5</v>
      </c>
      <c r="G119" s="97"/>
      <c r="I119" s="315"/>
      <c r="J119"/>
      <c r="L119" s="315"/>
      <c r="M119" s="317"/>
    </row>
    <row r="120" spans="1:13">
      <c r="A120" s="57" t="s">
        <v>298</v>
      </c>
      <c r="B120" s="61" t="s">
        <v>270</v>
      </c>
      <c r="C120" s="54" t="s">
        <v>271</v>
      </c>
      <c r="D120" s="54">
        <v>478.5</v>
      </c>
      <c r="E120" s="54">
        <v>24</v>
      </c>
      <c r="F120" s="214">
        <v>502.5</v>
      </c>
      <c r="G120" s="97"/>
      <c r="I120" s="315"/>
      <c r="J120"/>
      <c r="L120" s="315"/>
      <c r="M120" s="317"/>
    </row>
    <row r="121" spans="1:13">
      <c r="A121" s="57" t="s">
        <v>298</v>
      </c>
      <c r="B121" s="61" t="s">
        <v>272</v>
      </c>
      <c r="C121" s="54" t="s">
        <v>273</v>
      </c>
      <c r="D121" s="54">
        <v>227.5</v>
      </c>
      <c r="E121" s="54">
        <v>11.5</v>
      </c>
      <c r="F121" s="214">
        <v>239</v>
      </c>
      <c r="G121" s="97"/>
      <c r="I121" s="315"/>
      <c r="J121"/>
      <c r="L121" s="315"/>
      <c r="M121" s="317"/>
    </row>
    <row r="122" spans="1:13" ht="15" thickBot="1">
      <c r="A122" s="58" t="s">
        <v>298</v>
      </c>
      <c r="B122" s="62" t="s">
        <v>274</v>
      </c>
      <c r="C122" s="55" t="s">
        <v>275</v>
      </c>
      <c r="D122" s="55">
        <v>94.5</v>
      </c>
      <c r="E122" s="55">
        <v>4.5</v>
      </c>
      <c r="F122" s="307">
        <v>99</v>
      </c>
      <c r="G122" s="97"/>
      <c r="I122" s="315"/>
      <c r="J122"/>
      <c r="L122" s="315"/>
      <c r="M122" s="317"/>
    </row>
    <row r="123" spans="1:13">
      <c r="D123" s="48"/>
      <c r="I123"/>
      <c r="J123"/>
    </row>
    <row r="124" spans="1:13" ht="15" thickBot="1">
      <c r="A124" s="47"/>
      <c r="B124" s="63"/>
      <c r="C124" s="63" t="s">
        <v>301</v>
      </c>
      <c r="D124" s="49">
        <f>SUM(D8:D122)</f>
        <v>63621.5</v>
      </c>
      <c r="E124" s="49">
        <f t="shared" ref="E124:F124" si="0">SUM(E8:E122)</f>
        <v>3250</v>
      </c>
      <c r="F124" s="49">
        <f t="shared" si="0"/>
        <v>66871.5</v>
      </c>
      <c r="I124" s="315"/>
      <c r="J124" s="315"/>
      <c r="K124" s="315"/>
    </row>
    <row r="125" spans="1:13" ht="15" thickTop="1"/>
    <row r="126" spans="1:13">
      <c r="A126" t="s">
        <v>465</v>
      </c>
    </row>
    <row r="127" spans="1:13">
      <c r="A127" t="s">
        <v>466</v>
      </c>
    </row>
  </sheetData>
  <mergeCells count="3">
    <mergeCell ref="A1:F1"/>
    <mergeCell ref="A2:F2"/>
    <mergeCell ref="A3:F3"/>
  </mergeCells>
  <printOptions horizontalCentered="1"/>
  <pageMargins left="0.7" right="0.7" top="0.5" bottom="0.75" header="0.3" footer="0.3"/>
  <pageSetup orientation="portrait" r:id="rId1"/>
  <headerFooter>
    <oddFooter>&amp;L&amp;"-,Italic"&amp;8Division of School Business
School Allotments Section
FY 2021-2022 Planning</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C127"/>
  <sheetViews>
    <sheetView zoomScaleNormal="100" workbookViewId="0">
      <selection activeCell="A4" sqref="A4"/>
    </sheetView>
  </sheetViews>
  <sheetFormatPr defaultRowHeight="14.5"/>
  <cols>
    <col min="2" max="2" width="25.453125" customWidth="1"/>
  </cols>
  <sheetData>
    <row r="1" spans="1:3">
      <c r="A1" s="433" t="s">
        <v>385</v>
      </c>
      <c r="B1" s="433"/>
      <c r="C1" s="433"/>
    </row>
    <row r="2" spans="1:3">
      <c r="A2" s="433" t="s">
        <v>439</v>
      </c>
      <c r="B2" s="433"/>
      <c r="C2" s="433"/>
    </row>
    <row r="3" spans="1:3">
      <c r="A3" s="433" t="s">
        <v>386</v>
      </c>
      <c r="B3" s="433"/>
      <c r="C3" s="433"/>
    </row>
    <row r="4" spans="1:3" ht="15" thickBot="1"/>
    <row r="5" spans="1:3">
      <c r="A5" s="304"/>
      <c r="B5" s="304"/>
      <c r="C5" s="304" t="s">
        <v>387</v>
      </c>
    </row>
    <row r="6" spans="1:3" ht="15" thickBot="1">
      <c r="A6" s="305" t="s">
        <v>296</v>
      </c>
      <c r="B6" s="305" t="s">
        <v>297</v>
      </c>
      <c r="C6" s="305" t="s">
        <v>388</v>
      </c>
    </row>
    <row r="7" spans="1:3">
      <c r="A7" s="60" t="s">
        <v>47</v>
      </c>
      <c r="B7" s="53" t="s">
        <v>48</v>
      </c>
      <c r="C7" s="303">
        <v>36</v>
      </c>
    </row>
    <row r="8" spans="1:3">
      <c r="A8" s="61" t="s">
        <v>49</v>
      </c>
      <c r="B8" s="54" t="s">
        <v>50</v>
      </c>
      <c r="C8" s="54">
        <v>11</v>
      </c>
    </row>
    <row r="9" spans="1:3">
      <c r="A9" s="61" t="s">
        <v>4</v>
      </c>
      <c r="B9" s="54" t="s">
        <v>51</v>
      </c>
      <c r="C9" s="54">
        <v>4</v>
      </c>
    </row>
    <row r="10" spans="1:3">
      <c r="A10" s="61" t="s">
        <v>52</v>
      </c>
      <c r="B10" s="54" t="s">
        <v>53</v>
      </c>
      <c r="C10" s="54">
        <v>9</v>
      </c>
    </row>
    <row r="11" spans="1:3">
      <c r="A11" s="61" t="s">
        <v>54</v>
      </c>
      <c r="B11" s="54" t="s">
        <v>55</v>
      </c>
      <c r="C11" s="54">
        <v>6</v>
      </c>
    </row>
    <row r="12" spans="1:3">
      <c r="A12" s="61" t="s">
        <v>56</v>
      </c>
      <c r="B12" s="54" t="s">
        <v>57</v>
      </c>
      <c r="C12" s="54">
        <v>8</v>
      </c>
    </row>
    <row r="13" spans="1:3">
      <c r="A13" s="61" t="s">
        <v>58</v>
      </c>
      <c r="B13" s="54" t="s">
        <v>59</v>
      </c>
      <c r="C13" s="54">
        <v>13</v>
      </c>
    </row>
    <row r="14" spans="1:3">
      <c r="A14" s="61" t="s">
        <v>60</v>
      </c>
      <c r="B14" s="54" t="s">
        <v>61</v>
      </c>
      <c r="C14" s="54">
        <v>7</v>
      </c>
    </row>
    <row r="15" spans="1:3">
      <c r="A15" s="61" t="s">
        <v>62</v>
      </c>
      <c r="B15" s="54" t="s">
        <v>63</v>
      </c>
      <c r="C15" s="54">
        <v>12</v>
      </c>
    </row>
    <row r="16" spans="1:3">
      <c r="A16" s="61" t="s">
        <v>64</v>
      </c>
      <c r="B16" s="54" t="s">
        <v>65</v>
      </c>
      <c r="C16" s="54">
        <v>20</v>
      </c>
    </row>
    <row r="17" spans="1:3">
      <c r="A17" s="61" t="s">
        <v>66</v>
      </c>
      <c r="B17" s="54" t="s">
        <v>67</v>
      </c>
      <c r="C17" s="54">
        <v>43</v>
      </c>
    </row>
    <row r="18" spans="1:3">
      <c r="A18" s="61" t="s">
        <v>68</v>
      </c>
      <c r="B18" s="54" t="s">
        <v>69</v>
      </c>
      <c r="C18" s="54">
        <v>9</v>
      </c>
    </row>
    <row r="19" spans="1:3">
      <c r="A19" s="61" t="s">
        <v>70</v>
      </c>
      <c r="B19" s="54" t="s">
        <v>71</v>
      </c>
      <c r="C19" s="54">
        <v>26</v>
      </c>
    </row>
    <row r="20" spans="1:3">
      <c r="A20" s="61" t="s">
        <v>72</v>
      </c>
      <c r="B20" s="54" t="s">
        <v>73</v>
      </c>
      <c r="C20" s="54">
        <v>42</v>
      </c>
    </row>
    <row r="21" spans="1:3">
      <c r="A21" s="61" t="s">
        <v>74</v>
      </c>
      <c r="B21" s="54" t="s">
        <v>75</v>
      </c>
      <c r="C21" s="54">
        <v>8</v>
      </c>
    </row>
    <row r="22" spans="1:3">
      <c r="A22" s="61" t="s">
        <v>76</v>
      </c>
      <c r="B22" s="54" t="s">
        <v>77</v>
      </c>
      <c r="C22" s="54">
        <v>26</v>
      </c>
    </row>
    <row r="23" spans="1:3">
      <c r="A23" s="61" t="s">
        <v>78</v>
      </c>
      <c r="B23" s="54" t="s">
        <v>79</v>
      </c>
      <c r="C23" s="54">
        <v>5</v>
      </c>
    </row>
    <row r="24" spans="1:3">
      <c r="A24" s="61" t="s">
        <v>80</v>
      </c>
      <c r="B24" s="54" t="s">
        <v>81</v>
      </c>
      <c r="C24" s="54">
        <v>16</v>
      </c>
    </row>
    <row r="25" spans="1:3">
      <c r="A25" s="61" t="s">
        <v>82</v>
      </c>
      <c r="B25" s="54" t="s">
        <v>83</v>
      </c>
      <c r="C25" s="54">
        <v>6</v>
      </c>
    </row>
    <row r="26" spans="1:3">
      <c r="A26" s="61" t="s">
        <v>84</v>
      </c>
      <c r="B26" s="54" t="s">
        <v>85</v>
      </c>
      <c r="C26" s="54">
        <v>28</v>
      </c>
    </row>
    <row r="27" spans="1:3">
      <c r="A27" s="61" t="s">
        <v>86</v>
      </c>
      <c r="B27" s="54" t="s">
        <v>87</v>
      </c>
      <c r="C27" s="54">
        <v>9</v>
      </c>
    </row>
    <row r="28" spans="1:3">
      <c r="A28" s="61" t="s">
        <v>88</v>
      </c>
      <c r="B28" s="54" t="s">
        <v>89</v>
      </c>
      <c r="C28" s="54">
        <v>6</v>
      </c>
    </row>
    <row r="29" spans="1:3">
      <c r="A29" s="61" t="s">
        <v>90</v>
      </c>
      <c r="B29" s="54" t="s">
        <v>91</v>
      </c>
      <c r="C29" s="54">
        <v>20</v>
      </c>
    </row>
    <row r="30" spans="1:3">
      <c r="A30" s="61" t="s">
        <v>92</v>
      </c>
      <c r="B30" s="54" t="s">
        <v>93</v>
      </c>
      <c r="C30" s="54">
        <v>13</v>
      </c>
    </row>
    <row r="31" spans="1:3">
      <c r="A31" s="61" t="s">
        <v>94</v>
      </c>
      <c r="B31" s="54" t="s">
        <v>95</v>
      </c>
      <c r="C31" s="54">
        <v>4</v>
      </c>
    </row>
    <row r="32" spans="1:3">
      <c r="A32" s="61" t="s">
        <v>96</v>
      </c>
      <c r="B32" s="54" t="s">
        <v>97</v>
      </c>
      <c r="C32" s="54">
        <v>4</v>
      </c>
    </row>
    <row r="33" spans="1:3">
      <c r="A33" s="61" t="s">
        <v>98</v>
      </c>
      <c r="B33" s="54" t="s">
        <v>99</v>
      </c>
      <c r="C33" s="54">
        <v>29</v>
      </c>
    </row>
    <row r="34" spans="1:3">
      <c r="A34" s="61" t="s">
        <v>100</v>
      </c>
      <c r="B34" s="54" t="s">
        <v>101</v>
      </c>
      <c r="C34" s="54">
        <v>17</v>
      </c>
    </row>
    <row r="35" spans="1:3">
      <c r="A35" s="61" t="s">
        <v>102</v>
      </c>
      <c r="B35" s="54" t="s">
        <v>103</v>
      </c>
      <c r="C35" s="54">
        <v>5</v>
      </c>
    </row>
    <row r="36" spans="1:3">
      <c r="A36" s="61" t="s">
        <v>104</v>
      </c>
      <c r="B36" s="54" t="s">
        <v>105</v>
      </c>
      <c r="C36" s="54">
        <v>25</v>
      </c>
    </row>
    <row r="37" spans="1:3">
      <c r="A37" s="61" t="s">
        <v>106</v>
      </c>
      <c r="B37" s="54" t="s">
        <v>107</v>
      </c>
      <c r="C37" s="54">
        <v>87</v>
      </c>
    </row>
    <row r="38" spans="1:3">
      <c r="A38" s="61" t="s">
        <v>108</v>
      </c>
      <c r="B38" s="54" t="s">
        <v>109</v>
      </c>
      <c r="C38" s="54">
        <v>10</v>
      </c>
    </row>
    <row r="39" spans="1:3">
      <c r="A39" s="61" t="s">
        <v>110</v>
      </c>
      <c r="B39" s="54" t="s">
        <v>111</v>
      </c>
      <c r="C39" s="54">
        <v>10</v>
      </c>
    </row>
    <row r="40" spans="1:3">
      <c r="A40" s="61" t="s">
        <v>112</v>
      </c>
      <c r="B40" s="54" t="s">
        <v>113</v>
      </c>
      <c r="C40" s="54">
        <v>36</v>
      </c>
    </row>
    <row r="41" spans="1:3">
      <c r="A41" s="61" t="s">
        <v>114</v>
      </c>
      <c r="B41" s="54" t="s">
        <v>115</v>
      </c>
      <c r="C41" s="54">
        <v>6</v>
      </c>
    </row>
    <row r="42" spans="1:3">
      <c r="A42" s="61" t="s">
        <v>116</v>
      </c>
      <c r="B42" s="54" t="s">
        <v>117</v>
      </c>
      <c r="C42" s="54">
        <v>4</v>
      </c>
    </row>
    <row r="43" spans="1:3">
      <c r="A43" s="61" t="s">
        <v>118</v>
      </c>
      <c r="B43" s="54" t="s">
        <v>119</v>
      </c>
      <c r="C43" s="54">
        <v>12</v>
      </c>
    </row>
    <row r="44" spans="1:3">
      <c r="A44" s="61" t="s">
        <v>120</v>
      </c>
      <c r="B44" s="54" t="s">
        <v>121</v>
      </c>
      <c r="C44" s="54">
        <v>13</v>
      </c>
    </row>
    <row r="45" spans="1:3">
      <c r="A45" s="61" t="s">
        <v>122</v>
      </c>
      <c r="B45" s="54" t="s">
        <v>123</v>
      </c>
      <c r="C45" s="54">
        <v>51</v>
      </c>
    </row>
    <row r="46" spans="1:3">
      <c r="A46" s="61" t="s">
        <v>124</v>
      </c>
      <c r="B46" s="54" t="s">
        <v>125</v>
      </c>
      <c r="C46" s="54">
        <v>14</v>
      </c>
    </row>
    <row r="47" spans="1:3">
      <c r="A47" s="61" t="s">
        <v>126</v>
      </c>
      <c r="B47" s="54" t="s">
        <v>127</v>
      </c>
      <c r="C47" s="54">
        <v>78</v>
      </c>
    </row>
    <row r="48" spans="1:3">
      <c r="A48" s="61" t="s">
        <v>128</v>
      </c>
      <c r="B48" s="54" t="s">
        <v>129</v>
      </c>
      <c r="C48" s="54">
        <v>16</v>
      </c>
    </row>
    <row r="49" spans="1:3">
      <c r="A49" s="61" t="s">
        <v>130</v>
      </c>
      <c r="B49" s="54" t="s">
        <v>131</v>
      </c>
      <c r="C49" s="54">
        <v>58</v>
      </c>
    </row>
    <row r="50" spans="1:3">
      <c r="A50" s="61" t="s">
        <v>132</v>
      </c>
      <c r="B50" s="54" t="s">
        <v>133</v>
      </c>
      <c r="C50" s="54">
        <v>5</v>
      </c>
    </row>
    <row r="51" spans="1:3">
      <c r="A51" s="61" t="s">
        <v>134</v>
      </c>
      <c r="B51" s="54" t="s">
        <v>135</v>
      </c>
      <c r="C51" s="54">
        <v>3</v>
      </c>
    </row>
    <row r="52" spans="1:3">
      <c r="A52" s="61" t="s">
        <v>136</v>
      </c>
      <c r="B52" s="54" t="s">
        <v>137</v>
      </c>
      <c r="C52" s="54">
        <v>17</v>
      </c>
    </row>
    <row r="53" spans="1:3">
      <c r="A53" s="61" t="s">
        <v>138</v>
      </c>
      <c r="B53" s="54" t="s">
        <v>139</v>
      </c>
      <c r="C53" s="54">
        <v>6</v>
      </c>
    </row>
    <row r="54" spans="1:3">
      <c r="A54" s="61" t="s">
        <v>140</v>
      </c>
      <c r="B54" s="54" t="s">
        <v>141</v>
      </c>
      <c r="C54" s="54">
        <v>122</v>
      </c>
    </row>
    <row r="55" spans="1:3">
      <c r="A55" s="61" t="s">
        <v>142</v>
      </c>
      <c r="B55" s="54" t="s">
        <v>143</v>
      </c>
      <c r="C55" s="54">
        <v>10</v>
      </c>
    </row>
    <row r="56" spans="1:3">
      <c r="A56" s="61" t="s">
        <v>144</v>
      </c>
      <c r="B56" s="54" t="s">
        <v>145</v>
      </c>
      <c r="C56" s="54">
        <v>5</v>
      </c>
    </row>
    <row r="57" spans="1:3">
      <c r="A57" s="61" t="s">
        <v>146</v>
      </c>
      <c r="B57" s="54" t="s">
        <v>147</v>
      </c>
      <c r="C57" s="54">
        <v>4</v>
      </c>
    </row>
    <row r="58" spans="1:3">
      <c r="A58" s="61" t="s">
        <v>148</v>
      </c>
      <c r="B58" s="54" t="s">
        <v>149</v>
      </c>
      <c r="C58" s="54">
        <v>29</v>
      </c>
    </row>
    <row r="59" spans="1:3">
      <c r="A59" s="61" t="s">
        <v>150</v>
      </c>
      <c r="B59" s="54" t="s">
        <v>151</v>
      </c>
      <c r="C59" s="54">
        <v>15</v>
      </c>
    </row>
    <row r="60" spans="1:3">
      <c r="A60" s="61" t="s">
        <v>152</v>
      </c>
      <c r="B60" s="54" t="s">
        <v>153</v>
      </c>
      <c r="C60" s="54">
        <v>23</v>
      </c>
    </row>
    <row r="61" spans="1:3">
      <c r="A61" s="61" t="s">
        <v>154</v>
      </c>
      <c r="B61" s="54" t="s">
        <v>155</v>
      </c>
      <c r="C61" s="54">
        <v>7</v>
      </c>
    </row>
    <row r="62" spans="1:3">
      <c r="A62" s="61" t="s">
        <v>156</v>
      </c>
      <c r="B62" s="54" t="s">
        <v>157</v>
      </c>
      <c r="C62" s="54">
        <v>13</v>
      </c>
    </row>
    <row r="63" spans="1:3">
      <c r="A63" s="61" t="s">
        <v>158</v>
      </c>
      <c r="B63" s="54" t="s">
        <v>159</v>
      </c>
      <c r="C63" s="54">
        <v>3</v>
      </c>
    </row>
    <row r="64" spans="1:3">
      <c r="A64" s="61" t="s">
        <v>160</v>
      </c>
      <c r="B64" s="54" t="s">
        <v>161</v>
      </c>
      <c r="C64" s="54">
        <v>36</v>
      </c>
    </row>
    <row r="65" spans="1:3">
      <c r="A65" s="61" t="s">
        <v>162</v>
      </c>
      <c r="B65" s="54" t="s">
        <v>163</v>
      </c>
      <c r="C65" s="54">
        <v>9</v>
      </c>
    </row>
    <row r="66" spans="1:3">
      <c r="A66" s="61" t="s">
        <v>164</v>
      </c>
      <c r="B66" s="54" t="s">
        <v>165</v>
      </c>
      <c r="C66" s="54">
        <v>10</v>
      </c>
    </row>
    <row r="67" spans="1:3">
      <c r="A67" s="61" t="s">
        <v>166</v>
      </c>
      <c r="B67" s="54" t="s">
        <v>167</v>
      </c>
      <c r="C67" s="54">
        <v>46</v>
      </c>
    </row>
    <row r="68" spans="1:3">
      <c r="A68" s="61" t="s">
        <v>168</v>
      </c>
      <c r="B68" s="54" t="s">
        <v>169</v>
      </c>
      <c r="C68" s="54">
        <v>5</v>
      </c>
    </row>
    <row r="69" spans="1:3">
      <c r="A69" s="61" t="s">
        <v>170</v>
      </c>
      <c r="B69" s="54" t="s">
        <v>171</v>
      </c>
      <c r="C69" s="54">
        <v>16</v>
      </c>
    </row>
    <row r="70" spans="1:3">
      <c r="A70" s="61" t="s">
        <v>172</v>
      </c>
      <c r="B70" s="54" t="s">
        <v>173</v>
      </c>
      <c r="C70" s="54">
        <v>17</v>
      </c>
    </row>
    <row r="71" spans="1:3">
      <c r="A71" s="61" t="s">
        <v>174</v>
      </c>
      <c r="B71" s="54" t="s">
        <v>175</v>
      </c>
      <c r="C71" s="54">
        <v>23</v>
      </c>
    </row>
    <row r="72" spans="1:3">
      <c r="A72" s="61" t="s">
        <v>176</v>
      </c>
      <c r="B72" s="54" t="s">
        <v>177</v>
      </c>
      <c r="C72" s="54">
        <v>12</v>
      </c>
    </row>
    <row r="73" spans="1:3">
      <c r="A73" s="61" t="s">
        <v>178</v>
      </c>
      <c r="B73" s="54" t="s">
        <v>179</v>
      </c>
      <c r="C73" s="54">
        <v>6</v>
      </c>
    </row>
    <row r="74" spans="1:3">
      <c r="A74" s="61" t="s">
        <v>180</v>
      </c>
      <c r="B74" s="54" t="s">
        <v>181</v>
      </c>
      <c r="C74" s="54">
        <v>9</v>
      </c>
    </row>
    <row r="75" spans="1:3">
      <c r="A75" s="61" t="s">
        <v>182</v>
      </c>
      <c r="B75" s="54" t="s">
        <v>183</v>
      </c>
      <c r="C75" s="54">
        <v>14</v>
      </c>
    </row>
    <row r="76" spans="1:3">
      <c r="A76" s="61" t="s">
        <v>184</v>
      </c>
      <c r="B76" s="54" t="s">
        <v>185</v>
      </c>
      <c r="C76" s="54">
        <v>178</v>
      </c>
    </row>
    <row r="77" spans="1:3">
      <c r="A77" s="61" t="s">
        <v>186</v>
      </c>
      <c r="B77" s="54" t="s">
        <v>187</v>
      </c>
      <c r="C77" s="54">
        <v>7</v>
      </c>
    </row>
    <row r="78" spans="1:3">
      <c r="A78" s="61" t="s">
        <v>188</v>
      </c>
      <c r="B78" s="54" t="s">
        <v>189</v>
      </c>
      <c r="C78" s="54">
        <v>12</v>
      </c>
    </row>
    <row r="79" spans="1:3">
      <c r="A79" s="61" t="s">
        <v>190</v>
      </c>
      <c r="B79" s="54" t="s">
        <v>191</v>
      </c>
      <c r="C79" s="54">
        <v>24</v>
      </c>
    </row>
    <row r="80" spans="1:3">
      <c r="A80" s="61" t="s">
        <v>192</v>
      </c>
      <c r="B80" s="54" t="s">
        <v>435</v>
      </c>
      <c r="C80" s="54">
        <v>27</v>
      </c>
    </row>
    <row r="81" spans="1:3">
      <c r="A81" s="61" t="s">
        <v>194</v>
      </c>
      <c r="B81" s="54" t="s">
        <v>195</v>
      </c>
      <c r="C81" s="54">
        <v>42</v>
      </c>
    </row>
    <row r="82" spans="1:3">
      <c r="A82" s="61" t="s">
        <v>196</v>
      </c>
      <c r="B82" s="54" t="s">
        <v>197</v>
      </c>
      <c r="C82" s="54">
        <v>7</v>
      </c>
    </row>
    <row r="83" spans="1:3">
      <c r="A83" s="61" t="s">
        <v>198</v>
      </c>
      <c r="B83" s="54" t="s">
        <v>199</v>
      </c>
      <c r="C83" s="54">
        <v>39</v>
      </c>
    </row>
    <row r="84" spans="1:3">
      <c r="A84" s="61" t="s">
        <v>200</v>
      </c>
      <c r="B84" s="54" t="s">
        <v>201</v>
      </c>
      <c r="C84" s="54">
        <v>12</v>
      </c>
    </row>
    <row r="85" spans="1:3">
      <c r="A85" s="61" t="s">
        <v>202</v>
      </c>
      <c r="B85" s="54" t="s">
        <v>203</v>
      </c>
      <c r="C85" s="54">
        <v>19</v>
      </c>
    </row>
    <row r="86" spans="1:3">
      <c r="A86" s="61" t="s">
        <v>204</v>
      </c>
      <c r="B86" s="54" t="s">
        <v>205</v>
      </c>
      <c r="C86" s="54">
        <v>4</v>
      </c>
    </row>
    <row r="87" spans="1:3">
      <c r="A87" s="61" t="s">
        <v>206</v>
      </c>
      <c r="B87" s="54" t="s">
        <v>207</v>
      </c>
      <c r="C87" s="54">
        <v>12</v>
      </c>
    </row>
    <row r="88" spans="1:3">
      <c r="A88" s="61" t="s">
        <v>208</v>
      </c>
      <c r="B88" s="54" t="s">
        <v>209</v>
      </c>
      <c r="C88" s="54">
        <v>18</v>
      </c>
    </row>
    <row r="89" spans="1:3">
      <c r="A89" s="61" t="s">
        <v>210</v>
      </c>
      <c r="B89" s="54" t="s">
        <v>211</v>
      </c>
      <c r="C89" s="54">
        <v>4</v>
      </c>
    </row>
    <row r="90" spans="1:3">
      <c r="A90" s="61" t="s">
        <v>212</v>
      </c>
      <c r="B90" s="54" t="s">
        <v>213</v>
      </c>
      <c r="C90" s="54">
        <v>11</v>
      </c>
    </row>
    <row r="91" spans="1:3">
      <c r="A91" s="61" t="s">
        <v>214</v>
      </c>
      <c r="B91" s="54" t="s">
        <v>215</v>
      </c>
      <c r="C91" s="54">
        <v>38</v>
      </c>
    </row>
    <row r="92" spans="1:3">
      <c r="A92" s="61" t="s">
        <v>216</v>
      </c>
      <c r="B92" s="54" t="s">
        <v>217</v>
      </c>
      <c r="C92" s="54">
        <v>6</v>
      </c>
    </row>
    <row r="93" spans="1:3">
      <c r="A93" s="61" t="s">
        <v>218</v>
      </c>
      <c r="B93" s="54" t="s">
        <v>219</v>
      </c>
      <c r="C93" s="54">
        <v>31</v>
      </c>
    </row>
    <row r="94" spans="1:3">
      <c r="A94" s="61" t="s">
        <v>220</v>
      </c>
      <c r="B94" s="54" t="s">
        <v>221</v>
      </c>
      <c r="C94" s="54">
        <v>8</v>
      </c>
    </row>
    <row r="95" spans="1:3">
      <c r="A95" s="61" t="s">
        <v>222</v>
      </c>
      <c r="B95" s="54" t="s">
        <v>223</v>
      </c>
      <c r="C95" s="54">
        <v>15</v>
      </c>
    </row>
    <row r="96" spans="1:3">
      <c r="A96" s="61" t="s">
        <v>224</v>
      </c>
      <c r="B96" s="54" t="s">
        <v>225</v>
      </c>
      <c r="C96" s="54">
        <v>36</v>
      </c>
    </row>
    <row r="97" spans="1:3">
      <c r="A97" s="61" t="s">
        <v>226</v>
      </c>
      <c r="B97" s="54" t="s">
        <v>227</v>
      </c>
      <c r="C97" s="54">
        <v>22</v>
      </c>
    </row>
    <row r="98" spans="1:3">
      <c r="A98" s="61" t="s">
        <v>228</v>
      </c>
      <c r="B98" s="54" t="s">
        <v>229</v>
      </c>
      <c r="C98" s="54">
        <v>35</v>
      </c>
    </row>
    <row r="99" spans="1:3">
      <c r="A99" s="61" t="s">
        <v>230</v>
      </c>
      <c r="B99" s="54" t="s">
        <v>231</v>
      </c>
      <c r="C99" s="54">
        <v>18</v>
      </c>
    </row>
    <row r="100" spans="1:3">
      <c r="A100" s="61" t="s">
        <v>232</v>
      </c>
      <c r="B100" s="54" t="s">
        <v>233</v>
      </c>
      <c r="C100" s="54">
        <v>18</v>
      </c>
    </row>
    <row r="101" spans="1:3">
      <c r="A101" s="61" t="s">
        <v>234</v>
      </c>
      <c r="B101" s="54" t="s">
        <v>235</v>
      </c>
      <c r="C101" s="54">
        <v>5</v>
      </c>
    </row>
    <row r="102" spans="1:3">
      <c r="A102" s="61" t="s">
        <v>236</v>
      </c>
      <c r="B102" s="54" t="s">
        <v>237</v>
      </c>
      <c r="C102" s="54">
        <v>10</v>
      </c>
    </row>
    <row r="103" spans="1:3">
      <c r="A103" s="61" t="s">
        <v>238</v>
      </c>
      <c r="B103" s="54" t="s">
        <v>239</v>
      </c>
      <c r="C103" s="54">
        <v>21</v>
      </c>
    </row>
    <row r="104" spans="1:3">
      <c r="A104" s="61" t="s">
        <v>240</v>
      </c>
      <c r="B104" s="54" t="s">
        <v>241</v>
      </c>
      <c r="C104" s="54">
        <v>19</v>
      </c>
    </row>
    <row r="105" spans="1:3">
      <c r="A105" s="61" t="s">
        <v>242</v>
      </c>
      <c r="B105" s="54" t="s">
        <v>243</v>
      </c>
      <c r="C105" s="54">
        <v>20</v>
      </c>
    </row>
    <row r="106" spans="1:3">
      <c r="A106" s="61" t="s">
        <v>244</v>
      </c>
      <c r="B106" s="54" t="s">
        <v>245</v>
      </c>
      <c r="C106" s="54">
        <v>4</v>
      </c>
    </row>
    <row r="107" spans="1:3">
      <c r="A107" s="61" t="s">
        <v>246</v>
      </c>
      <c r="B107" s="54" t="s">
        <v>247</v>
      </c>
      <c r="C107" s="54">
        <v>4</v>
      </c>
    </row>
    <row r="108" spans="1:3">
      <c r="A108" s="61" t="s">
        <v>248</v>
      </c>
      <c r="B108" s="54" t="s">
        <v>249</v>
      </c>
      <c r="C108" s="54">
        <v>5</v>
      </c>
    </row>
    <row r="109" spans="1:3">
      <c r="A109" s="61" t="s">
        <v>250</v>
      </c>
      <c r="B109" s="54" t="s">
        <v>251</v>
      </c>
      <c r="C109" s="54">
        <v>9</v>
      </c>
    </row>
    <row r="110" spans="1:3">
      <c r="A110" s="61" t="s">
        <v>252</v>
      </c>
      <c r="B110" s="54" t="s">
        <v>253</v>
      </c>
      <c r="C110" s="54">
        <v>3</v>
      </c>
    </row>
    <row r="111" spans="1:3">
      <c r="A111" s="61" t="s">
        <v>254</v>
      </c>
      <c r="B111" s="54" t="s">
        <v>255</v>
      </c>
      <c r="C111" s="54">
        <v>52</v>
      </c>
    </row>
    <row r="112" spans="1:3">
      <c r="A112" s="61" t="s">
        <v>256</v>
      </c>
      <c r="B112" s="54" t="s">
        <v>257</v>
      </c>
      <c r="C112" s="54">
        <v>16</v>
      </c>
    </row>
    <row r="113" spans="1:3">
      <c r="A113" s="61" t="s">
        <v>258</v>
      </c>
      <c r="B113" s="54" t="s">
        <v>259</v>
      </c>
      <c r="C113" s="54">
        <v>192</v>
      </c>
    </row>
    <row r="114" spans="1:3">
      <c r="A114" s="61" t="s">
        <v>260</v>
      </c>
      <c r="B114" s="54" t="s">
        <v>261</v>
      </c>
      <c r="C114" s="54">
        <v>6</v>
      </c>
    </row>
    <row r="115" spans="1:3">
      <c r="A115" s="61" t="s">
        <v>262</v>
      </c>
      <c r="B115" s="54" t="s">
        <v>263</v>
      </c>
      <c r="C115" s="54">
        <v>3</v>
      </c>
    </row>
    <row r="116" spans="1:3">
      <c r="A116" s="61" t="s">
        <v>264</v>
      </c>
      <c r="B116" s="54" t="s">
        <v>265</v>
      </c>
      <c r="C116" s="54">
        <v>10</v>
      </c>
    </row>
    <row r="117" spans="1:3">
      <c r="A117" s="61" t="s">
        <v>266</v>
      </c>
      <c r="B117" s="54" t="s">
        <v>267</v>
      </c>
      <c r="C117" s="54">
        <v>30</v>
      </c>
    </row>
    <row r="118" spans="1:3">
      <c r="A118" s="61" t="s">
        <v>268</v>
      </c>
      <c r="B118" s="54" t="s">
        <v>269</v>
      </c>
      <c r="C118" s="54">
        <v>21</v>
      </c>
    </row>
    <row r="119" spans="1:3">
      <c r="A119" s="61" t="s">
        <v>270</v>
      </c>
      <c r="B119" s="54" t="s">
        <v>271</v>
      </c>
      <c r="C119" s="54">
        <v>26</v>
      </c>
    </row>
    <row r="120" spans="1:3">
      <c r="A120" s="61" t="s">
        <v>272</v>
      </c>
      <c r="B120" s="54" t="s">
        <v>273</v>
      </c>
      <c r="C120" s="54">
        <v>13</v>
      </c>
    </row>
    <row r="121" spans="1:3" ht="15" thickBot="1">
      <c r="A121" s="62" t="s">
        <v>274</v>
      </c>
      <c r="B121" s="55" t="s">
        <v>275</v>
      </c>
      <c r="C121" s="54">
        <v>7</v>
      </c>
    </row>
    <row r="122" spans="1:3" ht="15" thickBot="1">
      <c r="A122" s="93"/>
      <c r="B122" s="94" t="s">
        <v>301</v>
      </c>
      <c r="C122" s="213">
        <f>SUM(C7:C121)</f>
        <v>2446</v>
      </c>
    </row>
    <row r="123" spans="1:3" ht="15" thickTop="1"/>
    <row r="124" spans="1:3">
      <c r="A124" s="95" t="s">
        <v>389</v>
      </c>
    </row>
    <row r="125" spans="1:3">
      <c r="A125" s="96" t="s">
        <v>390</v>
      </c>
    </row>
    <row r="126" spans="1:3">
      <c r="A126" s="96" t="s">
        <v>473</v>
      </c>
    </row>
    <row r="127" spans="1:3">
      <c r="A127" t="s">
        <v>474</v>
      </c>
    </row>
  </sheetData>
  <mergeCells count="3">
    <mergeCell ref="A1:C1"/>
    <mergeCell ref="A2:C2"/>
    <mergeCell ref="A3:C3"/>
  </mergeCells>
  <printOptions horizontalCentered="1"/>
  <pageMargins left="0.7" right="0.7" top="0.75" bottom="1" header="0.3" footer="0.3"/>
  <pageSetup orientation="portrait" horizontalDpi="4294967295" verticalDpi="4294967295" r:id="rId1"/>
  <headerFooter>
    <oddFooter>&amp;L&amp;"-,Italic"&amp;8School Business Services
School Allotments Section
FY2021-2022 Planning</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16</vt:i4>
      </vt:variant>
    </vt:vector>
  </HeadingPairs>
  <TitlesOfParts>
    <vt:vector size="35" baseType="lpstr">
      <vt:lpstr>DIRECTIONS FOR WEB SUBMISSION</vt:lpstr>
      <vt:lpstr>Index</vt:lpstr>
      <vt:lpstr>Stateavg Salaries</vt:lpstr>
      <vt:lpstr>Allotted ADM</vt:lpstr>
      <vt:lpstr>Positions</vt:lpstr>
      <vt:lpstr>Dollar</vt:lpstr>
      <vt:lpstr>Categorical</vt:lpstr>
      <vt:lpstr>ClassroomTeachers</vt:lpstr>
      <vt:lpstr>Principals</vt:lpstr>
      <vt:lpstr>Instructional Support</vt:lpstr>
      <vt:lpstr>Transportation</vt:lpstr>
      <vt:lpstr>Small County</vt:lpstr>
      <vt:lpstr>CTE Months</vt:lpstr>
      <vt:lpstr>DSSF</vt:lpstr>
      <vt:lpstr>Low Wealth</vt:lpstr>
      <vt:lpstr>At-Risk</vt:lpstr>
      <vt:lpstr>LEP</vt:lpstr>
      <vt:lpstr>Teacher Assistant</vt:lpstr>
      <vt:lpstr>Driver Training</vt:lpstr>
      <vt:lpstr>'Allotted ADM'!Print_Area</vt:lpstr>
      <vt:lpstr>DSSF!Print_Area</vt:lpstr>
      <vt:lpstr>'Low Wealth'!Print_Area</vt:lpstr>
      <vt:lpstr>'Allotted ADM'!Print_Titles</vt:lpstr>
      <vt:lpstr>'At-Risk'!Print_Titles</vt:lpstr>
      <vt:lpstr>ClassroomTeachers!Print_Titles</vt:lpstr>
      <vt:lpstr>'CTE Months'!Print_Titles</vt:lpstr>
      <vt:lpstr>Dollar!Print_Titles</vt:lpstr>
      <vt:lpstr>'Driver Training'!Print_Titles</vt:lpstr>
      <vt:lpstr>DSSF!Print_Titles</vt:lpstr>
      <vt:lpstr>'Instructional Support'!Print_Titles</vt:lpstr>
      <vt:lpstr>LEP!Print_Titles</vt:lpstr>
      <vt:lpstr>'Low Wealth'!Print_Titles</vt:lpstr>
      <vt:lpstr>Principals!Print_Titles</vt:lpstr>
      <vt:lpstr>'Teacher Assistant'!Print_Titles</vt:lpstr>
      <vt:lpstr>Transportation!Print_Titles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aschauss</dc:creator>
  <cp:lastModifiedBy>Nicola Lefler</cp:lastModifiedBy>
  <cp:lastPrinted>2021-03-11T19:18:24Z</cp:lastPrinted>
  <dcterms:created xsi:type="dcterms:W3CDTF">2016-03-22T17:02:17Z</dcterms:created>
  <dcterms:modified xsi:type="dcterms:W3CDTF">2021-03-11T21:15:35Z</dcterms:modified>
</cp:coreProperties>
</file>