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A65D145E-8CA7-4907-A742-383772B66268}" xr6:coauthVersionLast="45" xr6:coauthVersionMax="45" xr10:uidLastSave="{00000000-0000-0000-0000-000000000000}"/>
  <bookViews>
    <workbookView xWindow="-15750" yWindow="2100" windowWidth="25665" windowHeight="15120" tabRatio="442" activeTab="1" xr2:uid="{00000000-000D-0000-FFFF-FFFF00000000}"/>
  </bookViews>
  <sheets>
    <sheet name="Notes" sheetId="2" r:id="rId1"/>
    <sheet name="3rd Grade LEA Summary (RPT)" sheetId="8" r:id="rId2"/>
  </sheets>
  <definedNames>
    <definedName name="_xlnm._FilterDatabase" localSheetId="1" hidden="1">'3rd Grade LEA Summary (RPT)'!#REF!</definedName>
    <definedName name="_xlnm.Print_Titles" localSheetId="1">'3rd Grade LEA Summary (RPT)'!$5:$5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5" i="8" l="1"/>
  <c r="F175" i="8"/>
  <c r="D175" i="8"/>
  <c r="E175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7" i="8"/>
  <c r="H6" i="8"/>
  <c r="H3" i="8"/>
  <c r="H175" i="8" l="1"/>
</calcChain>
</file>

<file path=xl/sharedStrings.xml><?xml version="1.0" encoding="utf-8"?>
<sst xmlns="http://schemas.openxmlformats.org/spreadsheetml/2006/main" count="582" uniqueCount="361">
  <si>
    <t>010</t>
  </si>
  <si>
    <t>Alamance-Burlington Schools</t>
  </si>
  <si>
    <t>310</t>
  </si>
  <si>
    <t>320</t>
  </si>
  <si>
    <t>340</t>
  </si>
  <si>
    <t>350</t>
  </si>
  <si>
    <t>380</t>
  </si>
  <si>
    <t>390</t>
  </si>
  <si>
    <t>01B</t>
  </si>
  <si>
    <t>River Mill Academy (01B)</t>
  </si>
  <si>
    <t>020</t>
  </si>
  <si>
    <t>Alexander County Schools</t>
  </si>
  <si>
    <t>330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</si>
  <si>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</si>
  <si>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</si>
  <si>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</si>
  <si>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</si>
  <si>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</si>
  <si>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</si>
  <si>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</si>
  <si>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</si>
  <si>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</si>
  <si>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</si>
  <si>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07A</t>
  </si>
  <si>
    <t>Washington Montessori (07A)</t>
  </si>
  <si>
    <t>080</t>
  </si>
  <si>
    <t>Bertie County Schools</t>
  </si>
  <si>
    <t>360</t>
  </si>
  <si>
    <t>090</t>
  </si>
  <si>
    <t>Bladen County Schools</t>
  </si>
  <si>
    <t>100</t>
  </si>
  <si>
    <t>Brunswick County Schools</t>
  </si>
  <si>
    <t>10A</t>
  </si>
  <si>
    <t>Charter Day School (10A)</t>
  </si>
  <si>
    <t>10B</t>
  </si>
  <si>
    <t>110</t>
  </si>
  <si>
    <t>Buncombe County Schools</t>
  </si>
  <si>
    <t>370</t>
  </si>
  <si>
    <t>410</t>
  </si>
  <si>
    <t>420</t>
  </si>
  <si>
    <t>422</t>
  </si>
  <si>
    <t>450</t>
  </si>
  <si>
    <t>111</t>
  </si>
  <si>
    <t>Asheville City Schools</t>
  </si>
  <si>
    <t>11B</t>
  </si>
  <si>
    <t>ArtSpace Charter School (11B)</t>
  </si>
  <si>
    <t>11C</t>
  </si>
  <si>
    <t>Invest Collegiate - Imagine (11C)</t>
  </si>
  <si>
    <t>11K</t>
  </si>
  <si>
    <t>Francine Delany New School (11K)</t>
  </si>
  <si>
    <t>120</t>
  </si>
  <si>
    <t>Burke County Schools</t>
  </si>
  <si>
    <t>130</t>
  </si>
  <si>
    <t>Cabarrus County Schools</t>
  </si>
  <si>
    <t>132</t>
  </si>
  <si>
    <t>Kannapolis City Schools</t>
  </si>
  <si>
    <t>13B</t>
  </si>
  <si>
    <t>Cabarrus Charter Academy (13B)</t>
  </si>
  <si>
    <t>13D</t>
  </si>
  <si>
    <t>Kannapolis Charter Academy (13D)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</si>
  <si>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</si>
  <si>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</si>
  <si>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</si>
  <si>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</si>
  <si>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</si>
  <si>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</si>
  <si>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</si>
  <si>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</si>
  <si>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</si>
  <si>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</si>
  <si>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</si>
  <si>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</si>
  <si>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</si>
  <si>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190</t>
  </si>
  <si>
    <t>Chatham County Schools</t>
  </si>
  <si>
    <t>19A</t>
  </si>
  <si>
    <t>Chatham Charter (19A)</t>
  </si>
  <si>
    <t>19B</t>
  </si>
  <si>
    <t>Woods Charter (19B)</t>
  </si>
  <si>
    <t>200</t>
  </si>
  <si>
    <t>Cherokee County Schools</t>
  </si>
  <si>
    <t>20A</t>
  </si>
  <si>
    <t>The Learning Center (20A)</t>
  </si>
  <si>
    <t>210</t>
  </si>
  <si>
    <t>Edenton-Chowan Schools</t>
  </si>
  <si>
    <t>220</t>
  </si>
  <si>
    <t>Clay County Schools</t>
  </si>
  <si>
    <t>230</t>
  </si>
  <si>
    <t>Cleveland County Schools</t>
  </si>
  <si>
    <t>23A</t>
  </si>
  <si>
    <t>Pinnacle Classical Academy (23A)</t>
  </si>
  <si>
    <t>240</t>
  </si>
  <si>
    <t>Columbus County Schools</t>
  </si>
  <si>
    <t>241</t>
  </si>
  <si>
    <t>Whiteville City Schools</t>
  </si>
  <si>
    <t>24N</t>
  </si>
  <si>
    <t>Columbus Charter School (24N)</t>
  </si>
  <si>
    <t>250</t>
  </si>
  <si>
    <t>Craven County Schools</t>
  </si>
  <si>
    <t>260</t>
  </si>
  <si>
    <t>Cumberland County Schools</t>
  </si>
  <si>
    <t>400</t>
  </si>
  <si>
    <t>430</t>
  </si>
  <si>
    <t>440</t>
  </si>
  <si>
    <t>26B</t>
  </si>
  <si>
    <t>Alpha Academy (26B)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</si>
  <si>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</si>
  <si>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</si>
  <si>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</si>
  <si>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</si>
  <si>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</si>
  <si>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</si>
  <si>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</si>
  <si>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</si>
  <si>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</si>
  <si>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</si>
  <si>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</si>
  <si>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</si>
  <si>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Duplin County Schools</t>
  </si>
  <si>
    <t>Durham Public Schools</t>
  </si>
  <si>
    <t>32A</t>
  </si>
  <si>
    <t>Maureen Joy Charter School (32A)</t>
  </si>
  <si>
    <t>32D</t>
  </si>
  <si>
    <t>Kestrel Heights School (32D)</t>
  </si>
  <si>
    <t>32K</t>
  </si>
  <si>
    <t>Central Park School For Child (32K)</t>
  </si>
  <si>
    <t>32Q</t>
  </si>
  <si>
    <t>Reaching All Minds Academy (32Q)</t>
  </si>
  <si>
    <t>33A</t>
  </si>
  <si>
    <t>North East Carolina Prep (33A)</t>
  </si>
  <si>
    <t>480</t>
  </si>
  <si>
    <t>490</t>
  </si>
  <si>
    <t>520</t>
  </si>
  <si>
    <t>530</t>
  </si>
  <si>
    <t>540</t>
  </si>
  <si>
    <t>560</t>
  </si>
  <si>
    <t>34D</t>
  </si>
  <si>
    <t>Carter G Woodson School (34D)</t>
  </si>
  <si>
    <t>34F</t>
  </si>
  <si>
    <t>Forsyth Academy (34F)</t>
  </si>
  <si>
    <t>34H</t>
  </si>
  <si>
    <t>Franklin County Schools</t>
  </si>
  <si>
    <t>Gaston County Schools</t>
  </si>
  <si>
    <t>500</t>
  </si>
  <si>
    <t>510</t>
  </si>
  <si>
    <t>36B</t>
  </si>
  <si>
    <t>Piedmont Community Charter School (36B)</t>
  </si>
  <si>
    <t>Graham County Schools</t>
  </si>
  <si>
    <t>Granville County Schools</t>
  </si>
  <si>
    <t>39A</t>
  </si>
  <si>
    <t>Falls Lake Academy (39A)</t>
  </si>
  <si>
    <t>Greene County Schools</t>
  </si>
  <si>
    <t>Guilford County Schools</t>
  </si>
  <si>
    <t>421</t>
  </si>
  <si>
    <t>460</t>
  </si>
  <si>
    <t>491</t>
  </si>
  <si>
    <t>550</t>
  </si>
  <si>
    <t>580</t>
  </si>
  <si>
    <t>41B</t>
  </si>
  <si>
    <t>Greensboro Academy (41B)</t>
  </si>
  <si>
    <t>41D</t>
  </si>
  <si>
    <t>41H</t>
  </si>
  <si>
    <t>41J</t>
  </si>
  <si>
    <t>Summerfield Charter Academy (41J)</t>
  </si>
  <si>
    <t>41L</t>
  </si>
  <si>
    <t>Gate City Charter (41L)</t>
  </si>
  <si>
    <t>Halifax County Schools</t>
  </si>
  <si>
    <t>Roanoke Rapids City Schools</t>
  </si>
  <si>
    <t>Harnett County Schools</t>
  </si>
  <si>
    <t>Haywood County Schools</t>
  </si>
  <si>
    <t>Henderson County Schools</t>
  </si>
  <si>
    <t>Hertford County Schools</t>
  </si>
  <si>
    <t>470</t>
  </si>
  <si>
    <t>Hoke County Schools</t>
  </si>
  <si>
    <t>Hyde County Schools</t>
  </si>
  <si>
    <t>Iredell-Statesville Schools</t>
  </si>
  <si>
    <t>49E</t>
  </si>
  <si>
    <t>Pine Lake Preparatory (49E)</t>
  </si>
  <si>
    <t>Jones County Schools</t>
  </si>
  <si>
    <t>Lee County Schools</t>
  </si>
  <si>
    <t>Lenoir County Public Schools</t>
  </si>
  <si>
    <t>Lincoln County Schools</t>
  </si>
  <si>
    <t>55A</t>
  </si>
  <si>
    <t>Lincoln Charter School (55A)</t>
  </si>
  <si>
    <t>Macon County Schools</t>
  </si>
  <si>
    <t>570</t>
  </si>
  <si>
    <t>Madison County Schools</t>
  </si>
  <si>
    <t>Martin County Schools</t>
  </si>
  <si>
    <t>590</t>
  </si>
  <si>
    <t>McDowell County Schools</t>
  </si>
  <si>
    <t>600</t>
  </si>
  <si>
    <t>Charlotte-Mecklenburg Schools</t>
  </si>
  <si>
    <t>60I</t>
  </si>
  <si>
    <t>Community School of Davidson (60I)</t>
  </si>
  <si>
    <t>60M</t>
  </si>
  <si>
    <t>Corvian Community School (60M)</t>
  </si>
  <si>
    <t>60Q</t>
  </si>
  <si>
    <t>Invest Collegiate Transform (60Q)</t>
  </si>
  <si>
    <t>610</t>
  </si>
  <si>
    <t>Mitchell County Schools</t>
  </si>
  <si>
    <t>620</t>
  </si>
  <si>
    <t>Montgomery County Schools</t>
  </si>
  <si>
    <t>630</t>
  </si>
  <si>
    <t>Moore County Schools</t>
  </si>
  <si>
    <t>63A</t>
  </si>
  <si>
    <t>The Academy of Moore County (63A)</t>
  </si>
  <si>
    <t>640</t>
  </si>
  <si>
    <t>Nash-Rocky Mount Schools</t>
  </si>
  <si>
    <t>650</t>
  </si>
  <si>
    <t>New Hanover County Schools</t>
  </si>
  <si>
    <t>65A</t>
  </si>
  <si>
    <t>Cape Fear Center for Inquiry (65A)</t>
  </si>
  <si>
    <t>660</t>
  </si>
  <si>
    <t>Northampton County Schools</t>
  </si>
  <si>
    <t>670</t>
  </si>
  <si>
    <t>Onslow County Schools</t>
  </si>
  <si>
    <t>680</t>
  </si>
  <si>
    <t>Orange County Schools</t>
  </si>
  <si>
    <t>681</t>
  </si>
  <si>
    <t>68A</t>
  </si>
  <si>
    <t>68C</t>
  </si>
  <si>
    <t>The Expedition School (68C)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</si>
  <si>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</si>
  <si>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</si>
  <si>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</si>
  <si>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</si>
  <si>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</si>
  <si>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</si>
  <si>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</si>
  <si>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</si>
  <si>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</si>
  <si>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</si>
  <si>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73A</t>
  </si>
  <si>
    <t>Bethel Hill Charter (73A)</t>
  </si>
  <si>
    <t>740</t>
  </si>
  <si>
    <t>Pitt County Schools</t>
  </si>
  <si>
    <t>750</t>
  </si>
  <si>
    <t>Polk County Schools</t>
  </si>
  <si>
    <t>760</t>
  </si>
  <si>
    <t>761</t>
  </si>
  <si>
    <t>Asheboro City Schools</t>
  </si>
  <si>
    <t>770</t>
  </si>
  <si>
    <t>Richmond County Schools</t>
  </si>
  <si>
    <t>780</t>
  </si>
  <si>
    <t>790</t>
  </si>
  <si>
    <t>Rockingham County Schools</t>
  </si>
  <si>
    <t>800</t>
  </si>
  <si>
    <t>Rowan-Salisbury Schools</t>
  </si>
  <si>
    <t>810</t>
  </si>
  <si>
    <t>Rutherford County Schools</t>
  </si>
  <si>
    <t>81A</t>
  </si>
  <si>
    <t>Thomas Jefferson Class Academy (81A)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</si>
  <si>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</si>
  <si>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</si>
  <si>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</si>
  <si>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</si>
  <si>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</si>
  <si>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</si>
  <si>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</si>
  <si>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</si>
  <si>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</si>
  <si>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</si>
  <si>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</si>
  <si>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</si>
  <si>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</si>
  <si>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</si>
  <si>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</si>
  <si>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</si>
  <si>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</si>
  <si>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</si>
  <si>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</si>
  <si>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</si>
  <si>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</si>
  <si>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</si>
  <si>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</si>
  <si>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</si>
  <si>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90A</t>
  </si>
  <si>
    <t>Union Academy (90A)</t>
  </si>
  <si>
    <t>90C</t>
  </si>
  <si>
    <t>Union Prep Academy at Indian Trail (90C)</t>
  </si>
  <si>
    <t>910</t>
  </si>
  <si>
    <t>Vance County Schools</t>
  </si>
  <si>
    <t>91A</t>
  </si>
  <si>
    <t>Vance Charter School (91A)</t>
  </si>
  <si>
    <t>920</t>
  </si>
  <si>
    <t>Wake County Schools</t>
  </si>
  <si>
    <t>92D</t>
  </si>
  <si>
    <t>Magellan Charter (92D)</t>
  </si>
  <si>
    <t>92E</t>
  </si>
  <si>
    <t>Sterling Montessori Academy (92E)</t>
  </si>
  <si>
    <t>92N</t>
  </si>
  <si>
    <t>Quest Academy (92N)</t>
  </si>
  <si>
    <t>92S</t>
  </si>
  <si>
    <t>Endeavor Charter (92S)</t>
  </si>
  <si>
    <t>92T</t>
  </si>
  <si>
    <t>Triangle Math and Science Academy (92T)</t>
  </si>
  <si>
    <t>92V</t>
  </si>
  <si>
    <t>Wake Forest Charter Academy (92V)</t>
  </si>
  <si>
    <t>92Y</t>
  </si>
  <si>
    <t>Envision Science Academy (92Y)</t>
  </si>
  <si>
    <t>930</t>
  </si>
  <si>
    <t>Warren County Schools</t>
  </si>
  <si>
    <t>940</t>
  </si>
  <si>
    <t>Washington County Schools</t>
  </si>
  <si>
    <t>950</t>
  </si>
  <si>
    <t>Watauga County Schools</t>
  </si>
  <si>
    <t>95A</t>
  </si>
  <si>
    <t>Two Rivers Community School (95A)</t>
  </si>
  <si>
    <t>960</t>
  </si>
  <si>
    <t>Wayne County Public Schools</t>
  </si>
  <si>
    <t>970</t>
  </si>
  <si>
    <t>Wilkes County Schools</t>
  </si>
  <si>
    <t>97D</t>
  </si>
  <si>
    <t>Bridges Academy (97D)</t>
  </si>
  <si>
    <t>980</t>
  </si>
  <si>
    <t>Wilson County Schools</t>
  </si>
  <si>
    <t>98B</t>
  </si>
  <si>
    <t>Wilson Preparatory Academy (98B)</t>
  </si>
  <si>
    <t>990</t>
  </si>
  <si>
    <t>Yadkin County Schools</t>
  </si>
  <si>
    <t>995</t>
  </si>
  <si>
    <t>Yancey County Schools</t>
  </si>
  <si>
    <t>LEA</t>
  </si>
  <si>
    <t>Charter</t>
  </si>
  <si>
    <t>3rd Grade Reading Bonus Summary - by LEA</t>
  </si>
  <si>
    <t>n/a</t>
  </si>
  <si>
    <t>Notes:</t>
  </si>
  <si>
    <t>SS only:</t>
  </si>
  <si>
    <t>Bonus only:</t>
  </si>
  <si>
    <t>Newton Conover City Schools</t>
  </si>
  <si>
    <t>Edgecombe County Public Schools</t>
  </si>
  <si>
    <t>Winston Salem / Forsyth County Schools</t>
  </si>
  <si>
    <t>Mooresville Graded School District</t>
  </si>
  <si>
    <t>Jackson County Public Schools</t>
  </si>
  <si>
    <t>Johnston County Public Schools</t>
  </si>
  <si>
    <t>Chapel Hill-Carrboro City Schools</t>
  </si>
  <si>
    <t>Randolph County School System</t>
  </si>
  <si>
    <t>Public Schools of Robeson County</t>
  </si>
  <si>
    <t>Eno River Academy (68A)</t>
  </si>
  <si>
    <t>College Prep and Leadership Academy (41H)</t>
  </si>
  <si>
    <t>NC Leadership Charter Academy (34H)</t>
  </si>
  <si>
    <t>South Brunswick Charter (10B)</t>
  </si>
  <si>
    <t>Phoenix Academy-  Primary, Elem. IB MYP (41D)</t>
  </si>
  <si>
    <t>Gates County</t>
  </si>
  <si>
    <t>Weldon City</t>
  </si>
  <si>
    <t>LEA Name</t>
  </si>
  <si>
    <t>3GR Reading 
Top State Bonus
Total to Allot 
(SS included)</t>
  </si>
  <si>
    <t>3GR Reading
Top LEA &amp; State
Bonus Total
(SS included)</t>
  </si>
  <si>
    <t>Unit Type</t>
  </si>
  <si>
    <t>3GR Reading 
Top LEA Bonus
Allotment
(SS includes)</t>
  </si>
  <si>
    <t>Top State allotment per teacher</t>
  </si>
  <si>
    <t>Request #3416</t>
  </si>
  <si>
    <t>PRC 046 Allotment</t>
  </si>
  <si>
    <t>Top LEA Bonus
# of Eligible
Teachers</t>
  </si>
  <si>
    <t>Top State Bonus
# of Eligible
Teachers</t>
  </si>
  <si>
    <t>1)   Local Bonus allotment based on 3rd grade allotted ADM FY2018</t>
  </si>
  <si>
    <t>This workbook provides the allocations</t>
  </si>
  <si>
    <t>Summary</t>
  </si>
  <si>
    <t>Please refer to the FAQ on the Financial and Business Services website at http://www.ncpublicschools.org/fbs/budget/ for information on eligibility, maximum bonuses and accounting for the bonus.</t>
  </si>
  <si>
    <t>PRC046 read to Achieve Teacher Bonus</t>
  </si>
  <si>
    <t>This workbook provides a summary and detail of the 3rd grade reading teacher bonuses earned based on the 2017-18 test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</si>
</sst>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right"/>
    </xf>
    <xf numFmtId="0" fontId="4" fillId="0" borderId="2" xfId="1" applyFont="1" applyFill="1" applyBorder="1" applyAlignment="1"/>
    <xf numFmtId="0" fontId="4" fillId="0" borderId="3" xfId="1" applyFont="1" applyFill="1" applyBorder="1" applyAlignment="1"/>
    <xf numFmtId="0" fontId="4" fillId="0" borderId="4" xfId="1" applyFont="1" applyFill="1" applyBorder="1" applyAlignment="1"/>
    <xf numFmtId="0" fontId="4" fillId="0" borderId="4" xfId="1" applyFont="1" applyFill="1" applyBorder="1" applyAlignment="1">
      <alignment horizontal="right"/>
    </xf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0" fontId="4" fillId="0" borderId="6" xfId="1" applyFont="1" applyFill="1" applyBorder="1" applyAlignment="1">
      <alignment horizontal="right"/>
    </xf>
    <xf numFmtId="0" fontId="7" fillId="2" borderId="7" xfId="1" applyFont="1" applyFill="1" applyBorder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0" fontId="10" fillId="0" borderId="0" xfId="1" applyFont="1" applyFill="1" applyBorder="1" applyAlignment="1"/>
    <xf numFmtId="0" fontId="13" fillId="0" borderId="0" xfId="4" applyFont="1" applyFill="1"/>
    <xf numFmtId="0" fontId="9" fillId="0" borderId="0" xfId="4" applyFont="1" applyFill="1"/>
    <xf numFmtId="0" fontId="5" fillId="0" borderId="0" xfId="4" applyFont="1" applyAlignment="1">
      <alignment horizontal="right"/>
    </xf>
    <xf numFmtId="44" fontId="5" fillId="5" borderId="0" xfId="5" applyNumberFormat="1" applyFont="1" applyFill="1"/>
    <xf numFmtId="44" fontId="5" fillId="5" borderId="0" xfId="5" applyFont="1" applyFill="1" applyAlignment="1">
      <alignment horizontal="center"/>
    </xf>
    <xf numFmtId="0" fontId="2" fillId="0" borderId="0" xfId="4"/>
    <xf numFmtId="43" fontId="6" fillId="5" borderId="0" xfId="6" applyFont="1" applyFill="1" applyAlignment="1">
      <alignment horizontal="center"/>
    </xf>
    <xf numFmtId="164" fontId="6" fillId="5" borderId="0" xfId="6" applyNumberFormat="1" applyFont="1" applyFill="1" applyAlignment="1">
      <alignment horizontal="center"/>
    </xf>
    <xf numFmtId="0" fontId="1" fillId="0" borderId="0" xfId="4" applyFont="1"/>
    <xf numFmtId="0" fontId="6" fillId="0" borderId="0" xfId="4" applyFont="1" applyAlignment="1">
      <alignment horizontal="right"/>
    </xf>
    <xf numFmtId="43" fontId="6" fillId="0" borderId="0" xfId="6" applyNumberFormat="1" applyFont="1"/>
    <xf numFmtId="0" fontId="0" fillId="0" borderId="0" xfId="0" applyFill="1"/>
    <xf numFmtId="0" fontId="2" fillId="0" borderId="0" xfId="4" applyFill="1"/>
    <xf numFmtId="43" fontId="6" fillId="0" borderId="0" xfId="6" applyNumberFormat="1" applyFont="1" applyFill="1"/>
    <xf numFmtId="164" fontId="4" fillId="4" borderId="6" xfId="6" applyNumberFormat="1" applyFont="1" applyFill="1" applyBorder="1" applyAlignment="1">
      <alignment horizontal="right"/>
    </xf>
    <xf numFmtId="164" fontId="4" fillId="4" borderId="9" xfId="6" applyNumberFormat="1" applyFont="1" applyFill="1" applyBorder="1" applyAlignment="1">
      <alignment horizontal="right"/>
    </xf>
    <xf numFmtId="164" fontId="4" fillId="4" borderId="12" xfId="6" applyNumberFormat="1" applyFont="1" applyFill="1" applyBorder="1" applyAlignment="1">
      <alignment horizontal="right"/>
    </xf>
    <xf numFmtId="164" fontId="4" fillId="4" borderId="1" xfId="6" applyNumberFormat="1" applyFont="1" applyFill="1" applyBorder="1" applyAlignment="1">
      <alignment horizontal="right"/>
    </xf>
    <xf numFmtId="164" fontId="4" fillId="4" borderId="10" xfId="6" applyNumberFormat="1" applyFont="1" applyFill="1" applyBorder="1" applyAlignment="1">
      <alignment horizontal="right"/>
    </xf>
    <xf numFmtId="164" fontId="4" fillId="4" borderId="13" xfId="6" applyNumberFormat="1" applyFont="1" applyFill="1" applyBorder="1" applyAlignment="1">
      <alignment horizontal="right"/>
    </xf>
    <xf numFmtId="164" fontId="4" fillId="4" borderId="4" xfId="6" applyNumberFormat="1" applyFont="1" applyFill="1" applyBorder="1" applyAlignment="1">
      <alignment horizontal="right"/>
    </xf>
    <xf numFmtId="164" fontId="4" fillId="4" borderId="11" xfId="6" applyNumberFormat="1" applyFont="1" applyFill="1" applyBorder="1" applyAlignment="1">
      <alignment horizontal="right"/>
    </xf>
    <xf numFmtId="164" fontId="4" fillId="4" borderId="14" xfId="6" applyNumberFormat="1" applyFont="1" applyFill="1" applyBorder="1" applyAlignment="1">
      <alignment horizontal="right"/>
    </xf>
    <xf numFmtId="164" fontId="14" fillId="0" borderId="0" xfId="0" applyNumberFormat="1" applyFont="1"/>
    <xf numFmtId="0" fontId="11" fillId="0" borderId="0" xfId="4" applyFont="1"/>
    <xf numFmtId="165" fontId="2" fillId="0" borderId="0" xfId="7" applyNumberFormat="1" applyFont="1"/>
    <xf numFmtId="44" fontId="2" fillId="0" borderId="0" xfId="4" applyNumberFormat="1"/>
    <xf numFmtId="164" fontId="8" fillId="3" borderId="8" xfId="6" applyNumberFormat="1" applyFont="1" applyFill="1" applyBorder="1" applyAlignment="1">
      <alignment horizontal="center" vertical="top" wrapText="1"/>
    </xf>
    <xf numFmtId="164" fontId="8" fillId="3" borderId="16" xfId="6" applyNumberFormat="1" applyFont="1" applyFill="1" applyBorder="1" applyAlignment="1">
      <alignment horizontal="center" vertical="top" wrapText="1"/>
    </xf>
    <xf numFmtId="164" fontId="8" fillId="3" borderId="15" xfId="6" applyNumberFormat="1" applyFont="1" applyFill="1" applyBorder="1" applyAlignment="1">
      <alignment horizontal="center" vertical="top" wrapText="1"/>
    </xf>
    <xf numFmtId="44" fontId="0" fillId="0" borderId="0" xfId="0" applyNumberFormat="1" applyFill="1"/>
    <xf numFmtId="43" fontId="0" fillId="0" borderId="0" xfId="0" applyNumberFormat="1"/>
    <xf numFmtId="0" fontId="9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8">
    <cellStyle name="Comma 3" xfId="6" xr:uid="{E536C6CC-D665-4FA4-96B6-AF9173919D24}"/>
    <cellStyle name="Currency 2" xfId="5" xr:uid="{441819C7-C95D-42D7-A12F-D234BEE1AABF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ABEFD028-21F1-41E1-B6B1-4CE1C0AB4C05}"/>
    <cellStyle name="Normal_3rd Grade LEA Summary" xfId="1" xr:uid="{00000000-0005-0000-0000-000005000000}"/>
    <cellStyle name="Percent 2" xfId="7" xr:uid="{2113AE8C-643D-4DB1-8CE7-1D4C471A4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>
      <selection activeCell="A4" sqref="A4"/>
    </sheetView>
  </sheetViews>
  <sheetFormatPr defaultRowHeight="14.5" x14ac:dyDescent="0.35"/>
  <sheetData>
    <row r="1" spans="1:13" x14ac:dyDescent="0.35">
      <c r="A1" t="s">
        <v>351</v>
      </c>
    </row>
    <row r="3" spans="1:13" x14ac:dyDescent="0.35">
      <c r="A3" t="s">
        <v>356</v>
      </c>
    </row>
    <row r="4" spans="1:13" x14ac:dyDescent="0.35">
      <c r="A4" s="1"/>
    </row>
    <row r="5" spans="1:13" x14ac:dyDescent="0.35">
      <c r="A5" s="46" t="s">
        <v>357</v>
      </c>
      <c r="B5" s="46" t="s">
        <v>359</v>
      </c>
    </row>
    <row r="7" spans="1:13" x14ac:dyDescent="0.35">
      <c r="A7" t="s">
        <v>360</v>
      </c>
    </row>
    <row r="8" spans="1:13" x14ac:dyDescent="0.3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x14ac:dyDescent="0.3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x14ac:dyDescent="0.35">
      <c r="A10" s="46" t="s">
        <v>358</v>
      </c>
    </row>
  </sheetData>
  <mergeCells count="1">
    <mergeCell ref="A8:M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5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4.5" x14ac:dyDescent="0.35"/>
  <cols>
    <col min="3" max="3" width="43.453125" bestFit="1" customWidth="1"/>
    <col min="4" max="4" width="10.54296875" bestFit="1" customWidth="1"/>
    <col min="5" max="5" width="10.26953125" bestFit="1" customWidth="1"/>
    <col min="6" max="8" width="13.26953125" bestFit="1" customWidth="1"/>
  </cols>
  <sheetData>
    <row r="1" spans="1:10" x14ac:dyDescent="0.35">
      <c r="A1" s="14" t="s">
        <v>352</v>
      </c>
      <c r="B1" s="15"/>
      <c r="G1" s="19"/>
      <c r="H1" s="19"/>
    </row>
    <row r="2" spans="1:10" x14ac:dyDescent="0.35">
      <c r="A2" s="14" t="s">
        <v>324</v>
      </c>
      <c r="B2" s="19"/>
      <c r="E2" s="16" t="s">
        <v>350</v>
      </c>
      <c r="F2" s="17">
        <v>3500</v>
      </c>
      <c r="G2" s="18" t="s">
        <v>327</v>
      </c>
      <c r="H2" s="18" t="s">
        <v>328</v>
      </c>
    </row>
    <row r="3" spans="1:10" x14ac:dyDescent="0.35">
      <c r="A3" s="22"/>
      <c r="B3" s="19"/>
      <c r="C3" s="23"/>
      <c r="D3" s="24"/>
      <c r="E3" s="16"/>
      <c r="F3" s="17"/>
      <c r="G3" s="20">
        <v>248.7</v>
      </c>
      <c r="H3" s="21">
        <f>ROUND((F2-G3),0)</f>
        <v>3251</v>
      </c>
      <c r="J3" s="45"/>
    </row>
    <row r="4" spans="1:10" s="25" customFormat="1" x14ac:dyDescent="0.35">
      <c r="B4" s="26"/>
      <c r="C4" s="26"/>
      <c r="D4" s="27"/>
      <c r="E4" s="26"/>
      <c r="F4" s="26"/>
      <c r="G4" s="26"/>
      <c r="H4" s="26"/>
      <c r="I4" s="44"/>
    </row>
    <row r="5" spans="1:10" ht="66.75" customHeight="1" x14ac:dyDescent="0.35">
      <c r="A5" s="11" t="s">
        <v>348</v>
      </c>
      <c r="B5" s="12" t="s">
        <v>322</v>
      </c>
      <c r="C5" s="12" t="s">
        <v>345</v>
      </c>
      <c r="D5" s="12" t="s">
        <v>353</v>
      </c>
      <c r="E5" s="12" t="s">
        <v>354</v>
      </c>
      <c r="F5" s="41" t="s">
        <v>349</v>
      </c>
      <c r="G5" s="42" t="s">
        <v>346</v>
      </c>
      <c r="H5" s="43" t="s">
        <v>347</v>
      </c>
    </row>
    <row r="6" spans="1:10" x14ac:dyDescent="0.35">
      <c r="A6" s="8" t="s">
        <v>323</v>
      </c>
      <c r="B6" s="9" t="s">
        <v>8</v>
      </c>
      <c r="C6" s="9" t="s">
        <v>9</v>
      </c>
      <c r="D6" s="10" t="s">
        <v>325</v>
      </c>
      <c r="E6" s="10">
        <v>1</v>
      </c>
      <c r="F6" s="28">
        <v>0</v>
      </c>
      <c r="G6" s="29">
        <v>3500</v>
      </c>
      <c r="H6" s="30">
        <f>F6+G6</f>
        <v>3500</v>
      </c>
    </row>
    <row r="7" spans="1:10" x14ac:dyDescent="0.35">
      <c r="A7" s="4" t="s">
        <v>323</v>
      </c>
      <c r="B7" s="2" t="s">
        <v>23</v>
      </c>
      <c r="C7" s="2" t="s">
        <v>24</v>
      </c>
      <c r="D7" s="3" t="s">
        <v>325</v>
      </c>
      <c r="E7" s="3">
        <v>1</v>
      </c>
      <c r="F7" s="31">
        <v>0</v>
      </c>
      <c r="G7" s="32">
        <v>3500</v>
      </c>
      <c r="H7" s="33">
        <f>G7+F7</f>
        <v>3500</v>
      </c>
    </row>
    <row r="8" spans="1:10" x14ac:dyDescent="0.35">
      <c r="A8" s="4" t="s">
        <v>323</v>
      </c>
      <c r="B8" s="2" t="s">
        <v>32</v>
      </c>
      <c r="C8" s="2" t="s">
        <v>33</v>
      </c>
      <c r="D8" s="3" t="s">
        <v>325</v>
      </c>
      <c r="E8" s="3">
        <v>2</v>
      </c>
      <c r="F8" s="31">
        <v>0</v>
      </c>
      <c r="G8" s="32">
        <v>7000</v>
      </c>
      <c r="H8" s="33">
        <f t="shared" ref="H8:H71" si="0">G8+F8</f>
        <v>7000</v>
      </c>
    </row>
    <row r="9" spans="1:10" x14ac:dyDescent="0.35">
      <c r="A9" s="4" t="s">
        <v>323</v>
      </c>
      <c r="B9" s="2" t="s">
        <v>34</v>
      </c>
      <c r="C9" s="2" t="s">
        <v>341</v>
      </c>
      <c r="D9" s="3" t="s">
        <v>325</v>
      </c>
      <c r="E9" s="3">
        <v>1</v>
      </c>
      <c r="F9" s="31">
        <v>0</v>
      </c>
      <c r="G9" s="32">
        <v>3500</v>
      </c>
      <c r="H9" s="33">
        <f t="shared" si="0"/>
        <v>3500</v>
      </c>
    </row>
    <row r="10" spans="1:10" x14ac:dyDescent="0.35">
      <c r="A10" s="4" t="s">
        <v>323</v>
      </c>
      <c r="B10" s="2" t="s">
        <v>44</v>
      </c>
      <c r="C10" s="2" t="s">
        <v>45</v>
      </c>
      <c r="D10" s="3" t="s">
        <v>325</v>
      </c>
      <c r="E10" s="3">
        <v>2</v>
      </c>
      <c r="F10" s="31">
        <v>0</v>
      </c>
      <c r="G10" s="32">
        <v>7000</v>
      </c>
      <c r="H10" s="33">
        <f t="shared" si="0"/>
        <v>7000</v>
      </c>
    </row>
    <row r="11" spans="1:10" x14ac:dyDescent="0.35">
      <c r="A11" s="4" t="s">
        <v>323</v>
      </c>
      <c r="B11" s="2" t="s">
        <v>46</v>
      </c>
      <c r="C11" s="2" t="s">
        <v>47</v>
      </c>
      <c r="D11" s="3" t="s">
        <v>325</v>
      </c>
      <c r="E11" s="3">
        <v>3</v>
      </c>
      <c r="F11" s="31">
        <v>0</v>
      </c>
      <c r="G11" s="32">
        <v>10500</v>
      </c>
      <c r="H11" s="33">
        <f t="shared" si="0"/>
        <v>10500</v>
      </c>
    </row>
    <row r="12" spans="1:10" x14ac:dyDescent="0.35">
      <c r="A12" s="4" t="s">
        <v>323</v>
      </c>
      <c r="B12" s="2" t="s">
        <v>48</v>
      </c>
      <c r="C12" s="2" t="s">
        <v>49</v>
      </c>
      <c r="D12" s="3" t="s">
        <v>325</v>
      </c>
      <c r="E12" s="3">
        <v>1</v>
      </c>
      <c r="F12" s="31">
        <v>0</v>
      </c>
      <c r="G12" s="32">
        <v>3500</v>
      </c>
      <c r="H12" s="33">
        <f t="shared" si="0"/>
        <v>3500</v>
      </c>
    </row>
    <row r="13" spans="1:10" x14ac:dyDescent="0.35">
      <c r="A13" s="4" t="s">
        <v>323</v>
      </c>
      <c r="B13" s="2" t="s">
        <v>56</v>
      </c>
      <c r="C13" s="2" t="s">
        <v>57</v>
      </c>
      <c r="D13" s="3" t="s">
        <v>325</v>
      </c>
      <c r="E13" s="3">
        <v>2</v>
      </c>
      <c r="F13" s="31">
        <v>0</v>
      </c>
      <c r="G13" s="32">
        <v>7000</v>
      </c>
      <c r="H13" s="33">
        <f t="shared" si="0"/>
        <v>7000</v>
      </c>
    </row>
    <row r="14" spans="1:10" x14ac:dyDescent="0.35">
      <c r="A14" s="4" t="s">
        <v>323</v>
      </c>
      <c r="B14" s="2" t="s">
        <v>58</v>
      </c>
      <c r="C14" s="2" t="s">
        <v>59</v>
      </c>
      <c r="D14" s="3" t="s">
        <v>325</v>
      </c>
      <c r="E14" s="3">
        <v>1</v>
      </c>
      <c r="F14" s="31">
        <v>0</v>
      </c>
      <c r="G14" s="32">
        <v>3500</v>
      </c>
      <c r="H14" s="33">
        <f t="shared" si="0"/>
        <v>3500</v>
      </c>
    </row>
    <row r="15" spans="1:10" x14ac:dyDescent="0.35">
      <c r="A15" s="4" t="s">
        <v>323</v>
      </c>
      <c r="B15" s="2" t="s">
        <v>75</v>
      </c>
      <c r="C15" s="2" t="s">
        <v>76</v>
      </c>
      <c r="D15" s="3" t="s">
        <v>325</v>
      </c>
      <c r="E15" s="3">
        <v>1</v>
      </c>
      <c r="F15" s="31">
        <v>0</v>
      </c>
      <c r="G15" s="32">
        <v>3500</v>
      </c>
      <c r="H15" s="33">
        <f t="shared" si="0"/>
        <v>3500</v>
      </c>
    </row>
    <row r="16" spans="1:10" x14ac:dyDescent="0.35">
      <c r="A16" s="4" t="s">
        <v>323</v>
      </c>
      <c r="B16" s="2" t="s">
        <v>77</v>
      </c>
      <c r="C16" s="2" t="s">
        <v>78</v>
      </c>
      <c r="D16" s="3" t="s">
        <v>325</v>
      </c>
      <c r="E16" s="3">
        <v>1</v>
      </c>
      <c r="F16" s="31">
        <v>0</v>
      </c>
      <c r="G16" s="32">
        <v>3500</v>
      </c>
      <c r="H16" s="33">
        <f t="shared" si="0"/>
        <v>3500</v>
      </c>
    </row>
    <row r="17" spans="1:8" x14ac:dyDescent="0.35">
      <c r="A17" s="4" t="s">
        <v>323</v>
      </c>
      <c r="B17" s="2" t="s">
        <v>81</v>
      </c>
      <c r="C17" s="2" t="s">
        <v>82</v>
      </c>
      <c r="D17" s="3" t="s">
        <v>325</v>
      </c>
      <c r="E17" s="3">
        <v>1</v>
      </c>
      <c r="F17" s="31">
        <v>0</v>
      </c>
      <c r="G17" s="32">
        <v>3500</v>
      </c>
      <c r="H17" s="33">
        <f t="shared" si="0"/>
        <v>3500</v>
      </c>
    </row>
    <row r="18" spans="1:8" x14ac:dyDescent="0.35">
      <c r="A18" s="4" t="s">
        <v>323</v>
      </c>
      <c r="B18" s="2" t="s">
        <v>89</v>
      </c>
      <c r="C18" s="2" t="s">
        <v>90</v>
      </c>
      <c r="D18" s="3" t="s">
        <v>325</v>
      </c>
      <c r="E18" s="3">
        <v>2</v>
      </c>
      <c r="F18" s="31">
        <v>0</v>
      </c>
      <c r="G18" s="32">
        <v>7000</v>
      </c>
      <c r="H18" s="33">
        <f t="shared" si="0"/>
        <v>7000</v>
      </c>
    </row>
    <row r="19" spans="1:8" x14ac:dyDescent="0.35">
      <c r="A19" s="4" t="s">
        <v>323</v>
      </c>
      <c r="B19" s="2" t="s">
        <v>95</v>
      </c>
      <c r="C19" s="2" t="s">
        <v>96</v>
      </c>
      <c r="D19" s="3" t="s">
        <v>325</v>
      </c>
      <c r="E19" s="3">
        <v>1</v>
      </c>
      <c r="F19" s="31">
        <v>0</v>
      </c>
      <c r="G19" s="32">
        <v>3500</v>
      </c>
      <c r="H19" s="33">
        <f t="shared" si="0"/>
        <v>3500</v>
      </c>
    </row>
    <row r="20" spans="1:8" x14ac:dyDescent="0.35">
      <c r="A20" s="4" t="s">
        <v>323</v>
      </c>
      <c r="B20" s="2" t="s">
        <v>104</v>
      </c>
      <c r="C20" s="2" t="s">
        <v>105</v>
      </c>
      <c r="D20" s="3" t="s">
        <v>325</v>
      </c>
      <c r="E20" s="3">
        <v>1</v>
      </c>
      <c r="F20" s="31">
        <v>0</v>
      </c>
      <c r="G20" s="32">
        <v>3500</v>
      </c>
      <c r="H20" s="33">
        <f t="shared" si="0"/>
        <v>3500</v>
      </c>
    </row>
    <row r="21" spans="1:8" x14ac:dyDescent="0.35">
      <c r="A21" s="4" t="s">
        <v>323</v>
      </c>
      <c r="B21" s="2" t="s">
        <v>120</v>
      </c>
      <c r="C21" s="2" t="s">
        <v>121</v>
      </c>
      <c r="D21" s="3" t="s">
        <v>325</v>
      </c>
      <c r="E21" s="3">
        <v>1</v>
      </c>
      <c r="F21" s="31">
        <v>0</v>
      </c>
      <c r="G21" s="32">
        <v>3500</v>
      </c>
      <c r="H21" s="33">
        <f t="shared" si="0"/>
        <v>3500</v>
      </c>
    </row>
    <row r="22" spans="1:8" x14ac:dyDescent="0.35">
      <c r="A22" s="4" t="s">
        <v>323</v>
      </c>
      <c r="B22" s="2" t="s">
        <v>122</v>
      </c>
      <c r="C22" s="2" t="s">
        <v>123</v>
      </c>
      <c r="D22" s="3" t="s">
        <v>325</v>
      </c>
      <c r="E22" s="3">
        <v>1</v>
      </c>
      <c r="F22" s="31">
        <v>0</v>
      </c>
      <c r="G22" s="32">
        <v>3500</v>
      </c>
      <c r="H22" s="33">
        <f t="shared" si="0"/>
        <v>3500</v>
      </c>
    </row>
    <row r="23" spans="1:8" x14ac:dyDescent="0.35">
      <c r="A23" s="4" t="s">
        <v>323</v>
      </c>
      <c r="B23" s="2" t="s">
        <v>124</v>
      </c>
      <c r="C23" s="2" t="s">
        <v>125</v>
      </c>
      <c r="D23" s="3" t="s">
        <v>325</v>
      </c>
      <c r="E23" s="3">
        <v>1</v>
      </c>
      <c r="F23" s="31">
        <v>0</v>
      </c>
      <c r="G23" s="32">
        <v>3500</v>
      </c>
      <c r="H23" s="33">
        <f t="shared" si="0"/>
        <v>3500</v>
      </c>
    </row>
    <row r="24" spans="1:8" x14ac:dyDescent="0.35">
      <c r="A24" s="4" t="s">
        <v>323</v>
      </c>
      <c r="B24" s="2" t="s">
        <v>126</v>
      </c>
      <c r="C24" s="2" t="s">
        <v>127</v>
      </c>
      <c r="D24" s="3" t="s">
        <v>325</v>
      </c>
      <c r="E24" s="3">
        <v>1</v>
      </c>
      <c r="F24" s="31">
        <v>0</v>
      </c>
      <c r="G24" s="32">
        <v>3500</v>
      </c>
      <c r="H24" s="33">
        <f t="shared" si="0"/>
        <v>3500</v>
      </c>
    </row>
    <row r="25" spans="1:8" x14ac:dyDescent="0.35">
      <c r="A25" s="4" t="s">
        <v>323</v>
      </c>
      <c r="B25" s="2" t="s">
        <v>128</v>
      </c>
      <c r="C25" s="2" t="s">
        <v>129</v>
      </c>
      <c r="D25" s="3" t="s">
        <v>325</v>
      </c>
      <c r="E25" s="3">
        <v>1</v>
      </c>
      <c r="F25" s="31">
        <v>0</v>
      </c>
      <c r="G25" s="32">
        <v>3500</v>
      </c>
      <c r="H25" s="33">
        <f t="shared" si="0"/>
        <v>3500</v>
      </c>
    </row>
    <row r="26" spans="1:8" x14ac:dyDescent="0.35">
      <c r="A26" s="4" t="s">
        <v>323</v>
      </c>
      <c r="B26" s="2" t="s">
        <v>136</v>
      </c>
      <c r="C26" s="2" t="s">
        <v>137</v>
      </c>
      <c r="D26" s="3" t="s">
        <v>325</v>
      </c>
      <c r="E26" s="3">
        <v>1</v>
      </c>
      <c r="F26" s="31">
        <v>0</v>
      </c>
      <c r="G26" s="32">
        <v>3500</v>
      </c>
      <c r="H26" s="33">
        <f t="shared" si="0"/>
        <v>3500</v>
      </c>
    </row>
    <row r="27" spans="1:8" x14ac:dyDescent="0.35">
      <c r="A27" s="4" t="s">
        <v>323</v>
      </c>
      <c r="B27" s="2" t="s">
        <v>138</v>
      </c>
      <c r="C27" s="2" t="s">
        <v>139</v>
      </c>
      <c r="D27" s="3" t="s">
        <v>325</v>
      </c>
      <c r="E27" s="3">
        <v>1</v>
      </c>
      <c r="F27" s="31">
        <v>0</v>
      </c>
      <c r="G27" s="32">
        <v>3500</v>
      </c>
      <c r="H27" s="33">
        <f t="shared" si="0"/>
        <v>3500</v>
      </c>
    </row>
    <row r="28" spans="1:8" x14ac:dyDescent="0.35">
      <c r="A28" s="4" t="s">
        <v>323</v>
      </c>
      <c r="B28" s="2" t="s">
        <v>140</v>
      </c>
      <c r="C28" s="2" t="s">
        <v>340</v>
      </c>
      <c r="D28" s="3" t="s">
        <v>325</v>
      </c>
      <c r="E28" s="3">
        <v>2</v>
      </c>
      <c r="F28" s="31">
        <v>0</v>
      </c>
      <c r="G28" s="32">
        <v>7000</v>
      </c>
      <c r="H28" s="33">
        <f t="shared" si="0"/>
        <v>7000</v>
      </c>
    </row>
    <row r="29" spans="1:8" x14ac:dyDescent="0.35">
      <c r="A29" s="4" t="s">
        <v>323</v>
      </c>
      <c r="B29" s="2" t="s">
        <v>145</v>
      </c>
      <c r="C29" s="2" t="s">
        <v>146</v>
      </c>
      <c r="D29" s="3" t="s">
        <v>325</v>
      </c>
      <c r="E29" s="3">
        <v>3</v>
      </c>
      <c r="F29" s="31">
        <v>0</v>
      </c>
      <c r="G29" s="32">
        <v>10500</v>
      </c>
      <c r="H29" s="33">
        <f t="shared" si="0"/>
        <v>10500</v>
      </c>
    </row>
    <row r="30" spans="1:8" x14ac:dyDescent="0.35">
      <c r="A30" s="4" t="s">
        <v>323</v>
      </c>
      <c r="B30" s="2" t="s">
        <v>149</v>
      </c>
      <c r="C30" s="2" t="s">
        <v>150</v>
      </c>
      <c r="D30" s="3" t="s">
        <v>325</v>
      </c>
      <c r="E30" s="3">
        <v>2</v>
      </c>
      <c r="F30" s="31">
        <v>0</v>
      </c>
      <c r="G30" s="32">
        <v>7000</v>
      </c>
      <c r="H30" s="33">
        <f t="shared" si="0"/>
        <v>7000</v>
      </c>
    </row>
    <row r="31" spans="1:8" x14ac:dyDescent="0.35">
      <c r="A31" s="4" t="s">
        <v>323</v>
      </c>
      <c r="B31" s="2" t="s">
        <v>158</v>
      </c>
      <c r="C31" s="2" t="s">
        <v>159</v>
      </c>
      <c r="D31" s="3" t="s">
        <v>325</v>
      </c>
      <c r="E31" s="3">
        <v>1</v>
      </c>
      <c r="F31" s="31">
        <v>0</v>
      </c>
      <c r="G31" s="32">
        <v>3500</v>
      </c>
      <c r="H31" s="33">
        <f t="shared" si="0"/>
        <v>3500</v>
      </c>
    </row>
    <row r="32" spans="1:8" x14ac:dyDescent="0.35">
      <c r="A32" s="4" t="s">
        <v>323</v>
      </c>
      <c r="B32" s="2" t="s">
        <v>160</v>
      </c>
      <c r="C32" s="2" t="s">
        <v>342</v>
      </c>
      <c r="D32" s="3" t="s">
        <v>325</v>
      </c>
      <c r="E32" s="3">
        <v>2</v>
      </c>
      <c r="F32" s="31">
        <v>0</v>
      </c>
      <c r="G32" s="32">
        <v>7000</v>
      </c>
      <c r="H32" s="33">
        <f t="shared" si="0"/>
        <v>7000</v>
      </c>
    </row>
    <row r="33" spans="1:8" x14ac:dyDescent="0.35">
      <c r="A33" s="4" t="s">
        <v>323</v>
      </c>
      <c r="B33" s="2" t="s">
        <v>161</v>
      </c>
      <c r="C33" s="2" t="s">
        <v>339</v>
      </c>
      <c r="D33" s="3" t="s">
        <v>325</v>
      </c>
      <c r="E33" s="3">
        <v>1</v>
      </c>
      <c r="F33" s="31">
        <v>0</v>
      </c>
      <c r="G33" s="32">
        <v>3500</v>
      </c>
      <c r="H33" s="33">
        <f t="shared" si="0"/>
        <v>3500</v>
      </c>
    </row>
    <row r="34" spans="1:8" x14ac:dyDescent="0.35">
      <c r="A34" s="4" t="s">
        <v>323</v>
      </c>
      <c r="B34" s="2" t="s">
        <v>162</v>
      </c>
      <c r="C34" s="2" t="s">
        <v>163</v>
      </c>
      <c r="D34" s="3" t="s">
        <v>325</v>
      </c>
      <c r="E34" s="3">
        <v>2</v>
      </c>
      <c r="F34" s="31">
        <v>0</v>
      </c>
      <c r="G34" s="32">
        <v>7000</v>
      </c>
      <c r="H34" s="33">
        <f t="shared" si="0"/>
        <v>7000</v>
      </c>
    </row>
    <row r="35" spans="1:8" x14ac:dyDescent="0.35">
      <c r="A35" s="4" t="s">
        <v>323</v>
      </c>
      <c r="B35" s="2" t="s">
        <v>164</v>
      </c>
      <c r="C35" s="2" t="s">
        <v>165</v>
      </c>
      <c r="D35" s="3" t="s">
        <v>325</v>
      </c>
      <c r="E35" s="3">
        <v>2</v>
      </c>
      <c r="F35" s="31">
        <v>0</v>
      </c>
      <c r="G35" s="32">
        <v>7000</v>
      </c>
      <c r="H35" s="33">
        <f t="shared" si="0"/>
        <v>7000</v>
      </c>
    </row>
    <row r="36" spans="1:8" x14ac:dyDescent="0.35">
      <c r="A36" s="4" t="s">
        <v>323</v>
      </c>
      <c r="B36" s="2" t="s">
        <v>176</v>
      </c>
      <c r="C36" s="2" t="s">
        <v>177</v>
      </c>
      <c r="D36" s="3" t="s">
        <v>325</v>
      </c>
      <c r="E36" s="3">
        <v>1</v>
      </c>
      <c r="F36" s="31">
        <v>0</v>
      </c>
      <c r="G36" s="32">
        <v>3500</v>
      </c>
      <c r="H36" s="33">
        <f t="shared" si="0"/>
        <v>3500</v>
      </c>
    </row>
    <row r="37" spans="1:8" x14ac:dyDescent="0.35">
      <c r="A37" s="4" t="s">
        <v>323</v>
      </c>
      <c r="B37" s="2" t="s">
        <v>182</v>
      </c>
      <c r="C37" s="2" t="s">
        <v>183</v>
      </c>
      <c r="D37" s="3" t="s">
        <v>325</v>
      </c>
      <c r="E37" s="3">
        <v>3</v>
      </c>
      <c r="F37" s="31">
        <v>0</v>
      </c>
      <c r="G37" s="32">
        <v>10500</v>
      </c>
      <c r="H37" s="33">
        <f t="shared" si="0"/>
        <v>10500</v>
      </c>
    </row>
    <row r="38" spans="1:8" x14ac:dyDescent="0.35">
      <c r="A38" s="4" t="s">
        <v>323</v>
      </c>
      <c r="B38" s="2" t="s">
        <v>192</v>
      </c>
      <c r="C38" s="2" t="s">
        <v>193</v>
      </c>
      <c r="D38" s="3" t="s">
        <v>325</v>
      </c>
      <c r="E38" s="3">
        <v>1</v>
      </c>
      <c r="F38" s="31">
        <v>0</v>
      </c>
      <c r="G38" s="32">
        <v>3500</v>
      </c>
      <c r="H38" s="33">
        <f t="shared" si="0"/>
        <v>3500</v>
      </c>
    </row>
    <row r="39" spans="1:8" x14ac:dyDescent="0.35">
      <c r="A39" s="4" t="s">
        <v>323</v>
      </c>
      <c r="B39" s="2" t="s">
        <v>194</v>
      </c>
      <c r="C39" s="2" t="s">
        <v>195</v>
      </c>
      <c r="D39" s="3" t="s">
        <v>325</v>
      </c>
      <c r="E39" s="3">
        <v>2</v>
      </c>
      <c r="F39" s="31">
        <v>0</v>
      </c>
      <c r="G39" s="32">
        <v>7000</v>
      </c>
      <c r="H39" s="33">
        <f t="shared" si="0"/>
        <v>7000</v>
      </c>
    </row>
    <row r="40" spans="1:8" x14ac:dyDescent="0.35">
      <c r="A40" s="4" t="s">
        <v>323</v>
      </c>
      <c r="B40" s="2" t="s">
        <v>196</v>
      </c>
      <c r="C40" s="2" t="s">
        <v>197</v>
      </c>
      <c r="D40" s="3" t="s">
        <v>325</v>
      </c>
      <c r="E40" s="3">
        <v>2</v>
      </c>
      <c r="F40" s="31">
        <v>0</v>
      </c>
      <c r="G40" s="32">
        <v>7000</v>
      </c>
      <c r="H40" s="33">
        <f t="shared" si="0"/>
        <v>7000</v>
      </c>
    </row>
    <row r="41" spans="1:8" x14ac:dyDescent="0.35">
      <c r="A41" s="4" t="s">
        <v>323</v>
      </c>
      <c r="B41" s="2" t="s">
        <v>204</v>
      </c>
      <c r="C41" s="2" t="s">
        <v>205</v>
      </c>
      <c r="D41" s="3" t="s">
        <v>325</v>
      </c>
      <c r="E41" s="3">
        <v>1</v>
      </c>
      <c r="F41" s="31">
        <v>0</v>
      </c>
      <c r="G41" s="32">
        <v>3500</v>
      </c>
      <c r="H41" s="33">
        <f t="shared" si="0"/>
        <v>3500</v>
      </c>
    </row>
    <row r="42" spans="1:8" x14ac:dyDescent="0.35">
      <c r="A42" s="4" t="s">
        <v>323</v>
      </c>
      <c r="B42" s="2" t="s">
        <v>210</v>
      </c>
      <c r="C42" s="2" t="s">
        <v>211</v>
      </c>
      <c r="D42" s="3" t="s">
        <v>325</v>
      </c>
      <c r="E42" s="3">
        <v>1</v>
      </c>
      <c r="F42" s="31">
        <v>0</v>
      </c>
      <c r="G42" s="32">
        <v>3500</v>
      </c>
      <c r="H42" s="33">
        <f t="shared" si="0"/>
        <v>3500</v>
      </c>
    </row>
    <row r="43" spans="1:8" x14ac:dyDescent="0.35">
      <c r="A43" s="4" t="s">
        <v>323</v>
      </c>
      <c r="B43" s="2" t="s">
        <v>219</v>
      </c>
      <c r="C43" s="2" t="s">
        <v>338</v>
      </c>
      <c r="D43" s="3" t="s">
        <v>325</v>
      </c>
      <c r="E43" s="3">
        <v>1</v>
      </c>
      <c r="F43" s="31">
        <v>0</v>
      </c>
      <c r="G43" s="32">
        <v>3500</v>
      </c>
      <c r="H43" s="33">
        <f t="shared" si="0"/>
        <v>3500</v>
      </c>
    </row>
    <row r="44" spans="1:8" x14ac:dyDescent="0.35">
      <c r="A44" s="4" t="s">
        <v>323</v>
      </c>
      <c r="B44" s="2" t="s">
        <v>220</v>
      </c>
      <c r="C44" s="2" t="s">
        <v>221</v>
      </c>
      <c r="D44" s="3" t="s">
        <v>325</v>
      </c>
      <c r="E44" s="3">
        <v>2</v>
      </c>
      <c r="F44" s="31">
        <v>0</v>
      </c>
      <c r="G44" s="32">
        <v>7000</v>
      </c>
      <c r="H44" s="33">
        <f t="shared" si="0"/>
        <v>7000</v>
      </c>
    </row>
    <row r="45" spans="1:8" x14ac:dyDescent="0.35">
      <c r="A45" s="4" t="s">
        <v>323</v>
      </c>
      <c r="B45" s="2" t="s">
        <v>232</v>
      </c>
      <c r="C45" s="2" t="s">
        <v>233</v>
      </c>
      <c r="D45" s="3" t="s">
        <v>325</v>
      </c>
      <c r="E45" s="3">
        <v>1</v>
      </c>
      <c r="F45" s="31">
        <v>0</v>
      </c>
      <c r="G45" s="32">
        <v>3500</v>
      </c>
      <c r="H45" s="33">
        <f t="shared" si="0"/>
        <v>3500</v>
      </c>
    </row>
    <row r="46" spans="1:8" x14ac:dyDescent="0.35">
      <c r="A46" s="4" t="s">
        <v>323</v>
      </c>
      <c r="B46" s="2" t="s">
        <v>250</v>
      </c>
      <c r="C46" s="2" t="s">
        <v>251</v>
      </c>
      <c r="D46" s="3" t="s">
        <v>325</v>
      </c>
      <c r="E46" s="3">
        <v>3</v>
      </c>
      <c r="F46" s="31">
        <v>0</v>
      </c>
      <c r="G46" s="32">
        <v>10500</v>
      </c>
      <c r="H46" s="33">
        <f t="shared" si="0"/>
        <v>10500</v>
      </c>
    </row>
    <row r="47" spans="1:8" x14ac:dyDescent="0.35">
      <c r="A47" s="4" t="s">
        <v>323</v>
      </c>
      <c r="B47" s="2" t="s">
        <v>276</v>
      </c>
      <c r="C47" s="2" t="s">
        <v>277</v>
      </c>
      <c r="D47" s="3" t="s">
        <v>325</v>
      </c>
      <c r="E47" s="3">
        <v>2</v>
      </c>
      <c r="F47" s="31">
        <v>0</v>
      </c>
      <c r="G47" s="32">
        <v>7000</v>
      </c>
      <c r="H47" s="33">
        <f t="shared" si="0"/>
        <v>7000</v>
      </c>
    </row>
    <row r="48" spans="1:8" x14ac:dyDescent="0.35">
      <c r="A48" s="4" t="s">
        <v>323</v>
      </c>
      <c r="B48" s="2" t="s">
        <v>278</v>
      </c>
      <c r="C48" s="2" t="s">
        <v>279</v>
      </c>
      <c r="D48" s="3" t="s">
        <v>325</v>
      </c>
      <c r="E48" s="3">
        <v>2</v>
      </c>
      <c r="F48" s="31">
        <v>0</v>
      </c>
      <c r="G48" s="32">
        <v>7000</v>
      </c>
      <c r="H48" s="33">
        <f t="shared" si="0"/>
        <v>7000</v>
      </c>
    </row>
    <row r="49" spans="1:8" x14ac:dyDescent="0.35">
      <c r="A49" s="4" t="s">
        <v>323</v>
      </c>
      <c r="B49" s="2" t="s">
        <v>282</v>
      </c>
      <c r="C49" s="2" t="s">
        <v>283</v>
      </c>
      <c r="D49" s="3" t="s">
        <v>325</v>
      </c>
      <c r="E49" s="3">
        <v>1</v>
      </c>
      <c r="F49" s="31">
        <v>0</v>
      </c>
      <c r="G49" s="32">
        <v>3500</v>
      </c>
      <c r="H49" s="33">
        <f t="shared" si="0"/>
        <v>3500</v>
      </c>
    </row>
    <row r="50" spans="1:8" x14ac:dyDescent="0.35">
      <c r="A50" s="4" t="s">
        <v>323</v>
      </c>
      <c r="B50" s="2" t="s">
        <v>286</v>
      </c>
      <c r="C50" s="2" t="s">
        <v>287</v>
      </c>
      <c r="D50" s="3" t="s">
        <v>325</v>
      </c>
      <c r="E50" s="3">
        <v>2</v>
      </c>
      <c r="F50" s="31">
        <v>0</v>
      </c>
      <c r="G50" s="32">
        <v>7000</v>
      </c>
      <c r="H50" s="33">
        <f t="shared" si="0"/>
        <v>7000</v>
      </c>
    </row>
    <row r="51" spans="1:8" x14ac:dyDescent="0.35">
      <c r="A51" s="4" t="s">
        <v>323</v>
      </c>
      <c r="B51" s="2" t="s">
        <v>288</v>
      </c>
      <c r="C51" s="2" t="s">
        <v>289</v>
      </c>
      <c r="D51" s="3" t="s">
        <v>325</v>
      </c>
      <c r="E51" s="3">
        <v>2</v>
      </c>
      <c r="F51" s="31">
        <v>0</v>
      </c>
      <c r="G51" s="32">
        <v>7000</v>
      </c>
      <c r="H51" s="33">
        <f t="shared" si="0"/>
        <v>7000</v>
      </c>
    </row>
    <row r="52" spans="1:8" x14ac:dyDescent="0.35">
      <c r="A52" s="4" t="s">
        <v>323</v>
      </c>
      <c r="B52" s="2" t="s">
        <v>290</v>
      </c>
      <c r="C52" s="2" t="s">
        <v>291</v>
      </c>
      <c r="D52" s="3" t="s">
        <v>325</v>
      </c>
      <c r="E52" s="3">
        <v>1</v>
      </c>
      <c r="F52" s="31">
        <v>0</v>
      </c>
      <c r="G52" s="32">
        <v>3500</v>
      </c>
      <c r="H52" s="33">
        <f t="shared" si="0"/>
        <v>3500</v>
      </c>
    </row>
    <row r="53" spans="1:8" x14ac:dyDescent="0.35">
      <c r="A53" s="4" t="s">
        <v>323</v>
      </c>
      <c r="B53" s="2" t="s">
        <v>292</v>
      </c>
      <c r="C53" s="2" t="s">
        <v>293</v>
      </c>
      <c r="D53" s="3" t="s">
        <v>325</v>
      </c>
      <c r="E53" s="3">
        <v>1</v>
      </c>
      <c r="F53" s="31">
        <v>0</v>
      </c>
      <c r="G53" s="32">
        <v>3500</v>
      </c>
      <c r="H53" s="33">
        <f t="shared" si="0"/>
        <v>3500</v>
      </c>
    </row>
    <row r="54" spans="1:8" x14ac:dyDescent="0.35">
      <c r="A54" s="4" t="s">
        <v>323</v>
      </c>
      <c r="B54" s="2" t="s">
        <v>294</v>
      </c>
      <c r="C54" s="2" t="s">
        <v>295</v>
      </c>
      <c r="D54" s="3" t="s">
        <v>325</v>
      </c>
      <c r="E54" s="3">
        <v>2</v>
      </c>
      <c r="F54" s="31">
        <v>0</v>
      </c>
      <c r="G54" s="32">
        <v>7000</v>
      </c>
      <c r="H54" s="33">
        <f t="shared" si="0"/>
        <v>7000</v>
      </c>
    </row>
    <row r="55" spans="1:8" x14ac:dyDescent="0.35">
      <c r="A55" s="4" t="s">
        <v>323</v>
      </c>
      <c r="B55" s="2" t="s">
        <v>296</v>
      </c>
      <c r="C55" s="2" t="s">
        <v>297</v>
      </c>
      <c r="D55" s="3" t="s">
        <v>325</v>
      </c>
      <c r="E55" s="3">
        <v>3</v>
      </c>
      <c r="F55" s="31">
        <v>0</v>
      </c>
      <c r="G55" s="32">
        <v>10500</v>
      </c>
      <c r="H55" s="33">
        <f t="shared" si="0"/>
        <v>10500</v>
      </c>
    </row>
    <row r="56" spans="1:8" x14ac:dyDescent="0.35">
      <c r="A56" s="4" t="s">
        <v>323</v>
      </c>
      <c r="B56" s="2" t="s">
        <v>298</v>
      </c>
      <c r="C56" s="2" t="s">
        <v>299</v>
      </c>
      <c r="D56" s="3" t="s">
        <v>325</v>
      </c>
      <c r="E56" s="3">
        <v>1</v>
      </c>
      <c r="F56" s="31">
        <v>0</v>
      </c>
      <c r="G56" s="32">
        <v>3500</v>
      </c>
      <c r="H56" s="33">
        <f t="shared" si="0"/>
        <v>3500</v>
      </c>
    </row>
    <row r="57" spans="1:8" x14ac:dyDescent="0.35">
      <c r="A57" s="4" t="s">
        <v>323</v>
      </c>
      <c r="B57" s="2" t="s">
        <v>306</v>
      </c>
      <c r="C57" s="2" t="s">
        <v>307</v>
      </c>
      <c r="D57" s="3" t="s">
        <v>325</v>
      </c>
      <c r="E57" s="3">
        <v>1</v>
      </c>
      <c r="F57" s="31">
        <v>0</v>
      </c>
      <c r="G57" s="32">
        <v>3500</v>
      </c>
      <c r="H57" s="33">
        <f t="shared" si="0"/>
        <v>3500</v>
      </c>
    </row>
    <row r="58" spans="1:8" x14ac:dyDescent="0.35">
      <c r="A58" s="4" t="s">
        <v>323</v>
      </c>
      <c r="B58" s="2" t="s">
        <v>312</v>
      </c>
      <c r="C58" s="2" t="s">
        <v>313</v>
      </c>
      <c r="D58" s="3" t="s">
        <v>325</v>
      </c>
      <c r="E58" s="3">
        <v>1</v>
      </c>
      <c r="F58" s="31">
        <v>0</v>
      </c>
      <c r="G58" s="32">
        <v>3500</v>
      </c>
      <c r="H58" s="33">
        <f t="shared" si="0"/>
        <v>3500</v>
      </c>
    </row>
    <row r="59" spans="1:8" x14ac:dyDescent="0.35">
      <c r="A59" s="4" t="s">
        <v>323</v>
      </c>
      <c r="B59" s="2" t="s">
        <v>316</v>
      </c>
      <c r="C59" s="2" t="s">
        <v>317</v>
      </c>
      <c r="D59" s="3" t="s">
        <v>325</v>
      </c>
      <c r="E59" s="3">
        <v>1</v>
      </c>
      <c r="F59" s="31">
        <v>0</v>
      </c>
      <c r="G59" s="32">
        <v>3500</v>
      </c>
      <c r="H59" s="33">
        <f t="shared" si="0"/>
        <v>3500</v>
      </c>
    </row>
    <row r="60" spans="1:8" x14ac:dyDescent="0.35">
      <c r="A60" s="4" t="s">
        <v>322</v>
      </c>
      <c r="B60" s="2" t="s">
        <v>0</v>
      </c>
      <c r="C60" s="2" t="s">
        <v>1</v>
      </c>
      <c r="D60" s="3">
        <v>22</v>
      </c>
      <c r="E60" s="3">
        <v>16</v>
      </c>
      <c r="F60" s="31">
        <v>82978</v>
      </c>
      <c r="G60" s="32">
        <v>56000</v>
      </c>
      <c r="H60" s="33">
        <f t="shared" si="0"/>
        <v>138978</v>
      </c>
    </row>
    <row r="61" spans="1:8" x14ac:dyDescent="0.35">
      <c r="A61" s="4" t="s">
        <v>322</v>
      </c>
      <c r="B61" s="2" t="s">
        <v>10</v>
      </c>
      <c r="C61" s="2" t="s">
        <v>11</v>
      </c>
      <c r="D61" s="3">
        <v>6</v>
      </c>
      <c r="E61" s="3">
        <v>5</v>
      </c>
      <c r="F61" s="31">
        <v>16875</v>
      </c>
      <c r="G61" s="32">
        <v>17500</v>
      </c>
      <c r="H61" s="33">
        <f t="shared" si="0"/>
        <v>34375</v>
      </c>
    </row>
    <row r="62" spans="1:8" x14ac:dyDescent="0.35">
      <c r="A62" s="4" t="s">
        <v>322</v>
      </c>
      <c r="B62" s="2" t="s">
        <v>13</v>
      </c>
      <c r="C62" s="2" t="s">
        <v>14</v>
      </c>
      <c r="D62" s="3">
        <v>1</v>
      </c>
      <c r="E62" s="3">
        <v>2</v>
      </c>
      <c r="F62" s="31">
        <v>4884</v>
      </c>
      <c r="G62" s="32">
        <v>7000</v>
      </c>
      <c r="H62" s="33">
        <f t="shared" si="0"/>
        <v>11884</v>
      </c>
    </row>
    <row r="63" spans="1:8" x14ac:dyDescent="0.35">
      <c r="A63" s="4" t="s">
        <v>322</v>
      </c>
      <c r="B63" s="2" t="s">
        <v>15</v>
      </c>
      <c r="C63" s="2" t="s">
        <v>16</v>
      </c>
      <c r="D63" s="3">
        <v>3</v>
      </c>
      <c r="E63" s="3">
        <v>4</v>
      </c>
      <c r="F63" s="31">
        <v>12209</v>
      </c>
      <c r="G63" s="32">
        <v>14000</v>
      </c>
      <c r="H63" s="33">
        <f t="shared" si="0"/>
        <v>26209</v>
      </c>
    </row>
    <row r="64" spans="1:8" x14ac:dyDescent="0.35">
      <c r="A64" s="4" t="s">
        <v>322</v>
      </c>
      <c r="B64" s="2" t="s">
        <v>17</v>
      </c>
      <c r="C64" s="2" t="s">
        <v>18</v>
      </c>
      <c r="D64" s="3">
        <v>4</v>
      </c>
      <c r="E64" s="3">
        <v>2</v>
      </c>
      <c r="F64" s="31">
        <v>10596</v>
      </c>
      <c r="G64" s="32">
        <v>7000</v>
      </c>
      <c r="H64" s="33">
        <f t="shared" si="0"/>
        <v>17596</v>
      </c>
    </row>
    <row r="65" spans="1:8" x14ac:dyDescent="0.35">
      <c r="A65" s="4" t="s">
        <v>322</v>
      </c>
      <c r="B65" s="2" t="s">
        <v>19</v>
      </c>
      <c r="C65" s="2" t="s">
        <v>20</v>
      </c>
      <c r="D65" s="3">
        <v>2</v>
      </c>
      <c r="E65" s="3">
        <v>1</v>
      </c>
      <c r="F65" s="31">
        <v>7151</v>
      </c>
      <c r="G65" s="32">
        <v>3500</v>
      </c>
      <c r="H65" s="33">
        <f t="shared" si="0"/>
        <v>10651</v>
      </c>
    </row>
    <row r="66" spans="1:8" x14ac:dyDescent="0.35">
      <c r="A66" s="4" t="s">
        <v>322</v>
      </c>
      <c r="B66" s="2" t="s">
        <v>21</v>
      </c>
      <c r="C66" s="2" t="s">
        <v>22</v>
      </c>
      <c r="D66" s="3">
        <v>7</v>
      </c>
      <c r="E66" s="3">
        <v>15</v>
      </c>
      <c r="F66" s="31">
        <v>21584</v>
      </c>
      <c r="G66" s="32">
        <v>52500</v>
      </c>
      <c r="H66" s="33">
        <f t="shared" si="0"/>
        <v>74084</v>
      </c>
    </row>
    <row r="67" spans="1:8" x14ac:dyDescent="0.35">
      <c r="A67" s="4" t="s">
        <v>322</v>
      </c>
      <c r="B67" s="2" t="s">
        <v>25</v>
      </c>
      <c r="C67" s="2" t="s">
        <v>26</v>
      </c>
      <c r="D67" s="3">
        <v>2</v>
      </c>
      <c r="E67" s="3">
        <v>0</v>
      </c>
      <c r="F67" s="31">
        <v>6715</v>
      </c>
      <c r="G67" s="32">
        <v>0</v>
      </c>
      <c r="H67" s="33">
        <f t="shared" si="0"/>
        <v>6715</v>
      </c>
    </row>
    <row r="68" spans="1:8" x14ac:dyDescent="0.35">
      <c r="A68" s="4" t="s">
        <v>322</v>
      </c>
      <c r="B68" s="2" t="s">
        <v>28</v>
      </c>
      <c r="C68" s="2" t="s">
        <v>29</v>
      </c>
      <c r="D68" s="3">
        <v>4</v>
      </c>
      <c r="E68" s="3">
        <v>2</v>
      </c>
      <c r="F68" s="31">
        <v>14782</v>
      </c>
      <c r="G68" s="32">
        <v>7000</v>
      </c>
      <c r="H68" s="33">
        <f t="shared" si="0"/>
        <v>21782</v>
      </c>
    </row>
    <row r="69" spans="1:8" x14ac:dyDescent="0.35">
      <c r="A69" s="4" t="s">
        <v>322</v>
      </c>
      <c r="B69" s="2" t="s">
        <v>30</v>
      </c>
      <c r="C69" s="2" t="s">
        <v>31</v>
      </c>
      <c r="D69" s="3">
        <v>11</v>
      </c>
      <c r="E69" s="3">
        <v>9</v>
      </c>
      <c r="F69" s="31">
        <v>39200</v>
      </c>
      <c r="G69" s="32">
        <v>31500</v>
      </c>
      <c r="H69" s="33">
        <f t="shared" si="0"/>
        <v>70700</v>
      </c>
    </row>
    <row r="70" spans="1:8" x14ac:dyDescent="0.35">
      <c r="A70" s="4" t="s">
        <v>322</v>
      </c>
      <c r="B70" s="2" t="s">
        <v>35</v>
      </c>
      <c r="C70" s="2" t="s">
        <v>36</v>
      </c>
      <c r="D70" s="3">
        <v>25</v>
      </c>
      <c r="E70" s="3">
        <v>27</v>
      </c>
      <c r="F70" s="31">
        <v>84635</v>
      </c>
      <c r="G70" s="32">
        <v>94500</v>
      </c>
      <c r="H70" s="33">
        <f t="shared" si="0"/>
        <v>179135</v>
      </c>
    </row>
    <row r="71" spans="1:8" x14ac:dyDescent="0.35">
      <c r="A71" s="4" t="s">
        <v>322</v>
      </c>
      <c r="B71" s="2" t="s">
        <v>42</v>
      </c>
      <c r="C71" s="2" t="s">
        <v>43</v>
      </c>
      <c r="D71" s="3">
        <v>6</v>
      </c>
      <c r="E71" s="3">
        <v>3</v>
      </c>
      <c r="F71" s="31">
        <v>19055</v>
      </c>
      <c r="G71" s="32">
        <v>10500</v>
      </c>
      <c r="H71" s="33">
        <f t="shared" si="0"/>
        <v>29555</v>
      </c>
    </row>
    <row r="72" spans="1:8" x14ac:dyDescent="0.35">
      <c r="A72" s="4" t="s">
        <v>322</v>
      </c>
      <c r="B72" s="2" t="s">
        <v>50</v>
      </c>
      <c r="C72" s="2" t="s">
        <v>51</v>
      </c>
      <c r="D72" s="3">
        <v>12</v>
      </c>
      <c r="E72" s="3">
        <v>13</v>
      </c>
      <c r="F72" s="31">
        <v>44432</v>
      </c>
      <c r="G72" s="32">
        <v>45500</v>
      </c>
      <c r="H72" s="33">
        <f t="shared" ref="H72:H135" si="1">G72+F72</f>
        <v>89932</v>
      </c>
    </row>
    <row r="73" spans="1:8" x14ac:dyDescent="0.35">
      <c r="A73" s="4" t="s">
        <v>322</v>
      </c>
      <c r="B73" s="2" t="s">
        <v>52</v>
      </c>
      <c r="C73" s="2" t="s">
        <v>53</v>
      </c>
      <c r="D73" s="3">
        <v>23</v>
      </c>
      <c r="E73" s="3">
        <v>42</v>
      </c>
      <c r="F73" s="31">
        <v>111756</v>
      </c>
      <c r="G73" s="32">
        <v>147000</v>
      </c>
      <c r="H73" s="33">
        <f t="shared" si="1"/>
        <v>258756</v>
      </c>
    </row>
    <row r="74" spans="1:8" x14ac:dyDescent="0.35">
      <c r="A74" s="4" t="s">
        <v>322</v>
      </c>
      <c r="B74" s="2" t="s">
        <v>54</v>
      </c>
      <c r="C74" s="2" t="s">
        <v>55</v>
      </c>
      <c r="D74" s="3">
        <v>4</v>
      </c>
      <c r="E74" s="3">
        <v>0</v>
      </c>
      <c r="F74" s="31">
        <v>18968</v>
      </c>
      <c r="G74" s="32">
        <v>0</v>
      </c>
      <c r="H74" s="33">
        <f t="shared" si="1"/>
        <v>18968</v>
      </c>
    </row>
    <row r="75" spans="1:8" x14ac:dyDescent="0.35">
      <c r="A75" s="4" t="s">
        <v>322</v>
      </c>
      <c r="B75" s="2" t="s">
        <v>60</v>
      </c>
      <c r="C75" s="2" t="s">
        <v>61</v>
      </c>
      <c r="D75" s="3">
        <v>10</v>
      </c>
      <c r="E75" s="3">
        <v>12</v>
      </c>
      <c r="F75" s="31">
        <v>39418</v>
      </c>
      <c r="G75" s="32">
        <v>42000</v>
      </c>
      <c r="H75" s="33">
        <f t="shared" si="1"/>
        <v>81418</v>
      </c>
    </row>
    <row r="76" spans="1:8" x14ac:dyDescent="0.35">
      <c r="A76" s="4" t="s">
        <v>322</v>
      </c>
      <c r="B76" s="2" t="s">
        <v>62</v>
      </c>
      <c r="C76" s="2" t="s">
        <v>63</v>
      </c>
      <c r="D76" s="3">
        <v>1</v>
      </c>
      <c r="E76" s="3">
        <v>3</v>
      </c>
      <c r="F76" s="31">
        <v>6453</v>
      </c>
      <c r="G76" s="32">
        <v>10500</v>
      </c>
      <c r="H76" s="33">
        <f t="shared" si="1"/>
        <v>16953</v>
      </c>
    </row>
    <row r="77" spans="1:8" x14ac:dyDescent="0.35">
      <c r="A77" s="4" t="s">
        <v>322</v>
      </c>
      <c r="B77" s="2" t="s">
        <v>64</v>
      </c>
      <c r="C77" s="2" t="s">
        <v>65</v>
      </c>
      <c r="D77" s="3">
        <v>8</v>
      </c>
      <c r="E77" s="3">
        <v>18</v>
      </c>
      <c r="F77" s="31">
        <v>26206</v>
      </c>
      <c r="G77" s="32">
        <v>63000</v>
      </c>
      <c r="H77" s="33">
        <f t="shared" si="1"/>
        <v>89206</v>
      </c>
    </row>
    <row r="78" spans="1:8" x14ac:dyDescent="0.35">
      <c r="A78" s="4" t="s">
        <v>322</v>
      </c>
      <c r="B78" s="2" t="s">
        <v>66</v>
      </c>
      <c r="C78" s="2" t="s">
        <v>67</v>
      </c>
      <c r="D78" s="3">
        <v>3</v>
      </c>
      <c r="E78" s="3">
        <v>2</v>
      </c>
      <c r="F78" s="31">
        <v>8895</v>
      </c>
      <c r="G78" s="32">
        <v>7000</v>
      </c>
      <c r="H78" s="33">
        <f t="shared" si="1"/>
        <v>15895</v>
      </c>
    </row>
    <row r="79" spans="1:8" x14ac:dyDescent="0.35">
      <c r="A79" s="4" t="s">
        <v>322</v>
      </c>
      <c r="B79" s="2" t="s">
        <v>68</v>
      </c>
      <c r="C79" s="2" t="s">
        <v>69</v>
      </c>
      <c r="D79" s="3">
        <v>15</v>
      </c>
      <c r="E79" s="3">
        <v>15</v>
      </c>
      <c r="F79" s="31">
        <v>53153</v>
      </c>
      <c r="G79" s="32">
        <v>52500</v>
      </c>
      <c r="H79" s="33">
        <f t="shared" si="1"/>
        <v>105653</v>
      </c>
    </row>
    <row r="80" spans="1:8" x14ac:dyDescent="0.35">
      <c r="A80" s="4" t="s">
        <v>322</v>
      </c>
      <c r="B80" s="2" t="s">
        <v>70</v>
      </c>
      <c r="C80" s="2" t="s">
        <v>71</v>
      </c>
      <c r="D80" s="3">
        <v>4</v>
      </c>
      <c r="E80" s="3">
        <v>9</v>
      </c>
      <c r="F80" s="31">
        <v>14128</v>
      </c>
      <c r="G80" s="32">
        <v>31500</v>
      </c>
      <c r="H80" s="33">
        <f t="shared" si="1"/>
        <v>45628</v>
      </c>
    </row>
    <row r="81" spans="1:8" x14ac:dyDescent="0.35">
      <c r="A81" s="4" t="s">
        <v>322</v>
      </c>
      <c r="B81" s="2" t="s">
        <v>72</v>
      </c>
      <c r="C81" s="2" t="s">
        <v>329</v>
      </c>
      <c r="D81" s="3">
        <v>3</v>
      </c>
      <c r="E81" s="3">
        <v>4</v>
      </c>
      <c r="F81" s="31">
        <v>10509</v>
      </c>
      <c r="G81" s="32">
        <v>14000</v>
      </c>
      <c r="H81" s="33">
        <f t="shared" si="1"/>
        <v>24509</v>
      </c>
    </row>
    <row r="82" spans="1:8" x14ac:dyDescent="0.35">
      <c r="A82" s="4" t="s">
        <v>322</v>
      </c>
      <c r="B82" s="2" t="s">
        <v>73</v>
      </c>
      <c r="C82" s="2" t="s">
        <v>74</v>
      </c>
      <c r="D82" s="3">
        <v>10</v>
      </c>
      <c r="E82" s="3">
        <v>4</v>
      </c>
      <c r="F82" s="31">
        <v>30741</v>
      </c>
      <c r="G82" s="32">
        <v>14000</v>
      </c>
      <c r="H82" s="33">
        <f t="shared" si="1"/>
        <v>44741</v>
      </c>
    </row>
    <row r="83" spans="1:8" x14ac:dyDescent="0.35">
      <c r="A83" s="4" t="s">
        <v>322</v>
      </c>
      <c r="B83" s="2" t="s">
        <v>79</v>
      </c>
      <c r="C83" s="2" t="s">
        <v>80</v>
      </c>
      <c r="D83" s="3">
        <v>3</v>
      </c>
      <c r="E83" s="3">
        <v>5</v>
      </c>
      <c r="F83" s="31">
        <v>11381</v>
      </c>
      <c r="G83" s="32">
        <v>17500</v>
      </c>
      <c r="H83" s="33">
        <f t="shared" si="1"/>
        <v>28881</v>
      </c>
    </row>
    <row r="84" spans="1:8" x14ac:dyDescent="0.35">
      <c r="A84" s="4" t="s">
        <v>322</v>
      </c>
      <c r="B84" s="2" t="s">
        <v>83</v>
      </c>
      <c r="C84" s="2" t="s">
        <v>84</v>
      </c>
      <c r="D84" s="3">
        <v>3</v>
      </c>
      <c r="E84" s="3">
        <v>3</v>
      </c>
      <c r="F84" s="31">
        <v>8328</v>
      </c>
      <c r="G84" s="32">
        <v>10500</v>
      </c>
      <c r="H84" s="33">
        <f t="shared" si="1"/>
        <v>18828</v>
      </c>
    </row>
    <row r="85" spans="1:8" x14ac:dyDescent="0.35">
      <c r="A85" s="4" t="s">
        <v>322</v>
      </c>
      <c r="B85" s="2" t="s">
        <v>85</v>
      </c>
      <c r="C85" s="2" t="s">
        <v>86</v>
      </c>
      <c r="D85" s="3">
        <v>1</v>
      </c>
      <c r="E85" s="3">
        <v>3</v>
      </c>
      <c r="F85" s="31">
        <v>4622</v>
      </c>
      <c r="G85" s="32">
        <v>10500</v>
      </c>
      <c r="H85" s="33">
        <f t="shared" si="1"/>
        <v>15122</v>
      </c>
    </row>
    <row r="86" spans="1:8" x14ac:dyDescent="0.35">
      <c r="A86" s="4" t="s">
        <v>322</v>
      </c>
      <c r="B86" s="2" t="s">
        <v>87</v>
      </c>
      <c r="C86" s="2" t="s">
        <v>88</v>
      </c>
      <c r="D86" s="3">
        <v>15</v>
      </c>
      <c r="E86" s="3">
        <v>12</v>
      </c>
      <c r="F86" s="31">
        <v>51932</v>
      </c>
      <c r="G86" s="32">
        <v>42000</v>
      </c>
      <c r="H86" s="33">
        <f t="shared" si="1"/>
        <v>93932</v>
      </c>
    </row>
    <row r="87" spans="1:8" x14ac:dyDescent="0.35">
      <c r="A87" s="4" t="s">
        <v>322</v>
      </c>
      <c r="B87" s="2" t="s">
        <v>91</v>
      </c>
      <c r="C87" s="2" t="s">
        <v>92</v>
      </c>
      <c r="D87" s="3">
        <v>5</v>
      </c>
      <c r="E87" s="3">
        <v>7</v>
      </c>
      <c r="F87" s="31">
        <v>17878</v>
      </c>
      <c r="G87" s="32">
        <v>24500</v>
      </c>
      <c r="H87" s="33">
        <f t="shared" si="1"/>
        <v>42378</v>
      </c>
    </row>
    <row r="88" spans="1:8" x14ac:dyDescent="0.35">
      <c r="A88" s="4" t="s">
        <v>322</v>
      </c>
      <c r="B88" s="2" t="s">
        <v>93</v>
      </c>
      <c r="C88" s="2" t="s">
        <v>94</v>
      </c>
      <c r="D88" s="3">
        <v>3</v>
      </c>
      <c r="E88" s="3">
        <v>5</v>
      </c>
      <c r="F88" s="31">
        <v>7238</v>
      </c>
      <c r="G88" s="32">
        <v>17500</v>
      </c>
      <c r="H88" s="33">
        <f t="shared" si="1"/>
        <v>24738</v>
      </c>
    </row>
    <row r="89" spans="1:8" x14ac:dyDescent="0.35">
      <c r="A89" s="4" t="s">
        <v>322</v>
      </c>
      <c r="B89" s="2" t="s">
        <v>97</v>
      </c>
      <c r="C89" s="2" t="s">
        <v>98</v>
      </c>
      <c r="D89" s="3">
        <v>14</v>
      </c>
      <c r="E89" s="3">
        <v>29</v>
      </c>
      <c r="F89" s="31">
        <v>49752</v>
      </c>
      <c r="G89" s="32">
        <v>101500</v>
      </c>
      <c r="H89" s="33">
        <f t="shared" si="1"/>
        <v>151252</v>
      </c>
    </row>
    <row r="90" spans="1:8" x14ac:dyDescent="0.35">
      <c r="A90" s="4" t="s">
        <v>322</v>
      </c>
      <c r="B90" s="2" t="s">
        <v>99</v>
      </c>
      <c r="C90" s="2" t="s">
        <v>100</v>
      </c>
      <c r="D90" s="3">
        <v>50</v>
      </c>
      <c r="E90" s="3">
        <v>62</v>
      </c>
      <c r="F90" s="31">
        <v>177555</v>
      </c>
      <c r="G90" s="32">
        <v>217000</v>
      </c>
      <c r="H90" s="33">
        <f t="shared" si="1"/>
        <v>394555</v>
      </c>
    </row>
    <row r="91" spans="1:8" x14ac:dyDescent="0.35">
      <c r="A91" s="4" t="s">
        <v>322</v>
      </c>
      <c r="B91" s="2" t="s">
        <v>106</v>
      </c>
      <c r="C91" s="2" t="s">
        <v>107</v>
      </c>
      <c r="D91" s="3">
        <v>4</v>
      </c>
      <c r="E91" s="3">
        <v>2</v>
      </c>
      <c r="F91" s="31">
        <v>11337</v>
      </c>
      <c r="G91" s="32">
        <v>7000</v>
      </c>
      <c r="H91" s="33">
        <f t="shared" si="1"/>
        <v>18337</v>
      </c>
    </row>
    <row r="92" spans="1:8" x14ac:dyDescent="0.35">
      <c r="A92" s="4" t="s">
        <v>322</v>
      </c>
      <c r="B92" s="2" t="s">
        <v>108</v>
      </c>
      <c r="C92" s="2" t="s">
        <v>109</v>
      </c>
      <c r="D92" s="3">
        <v>5</v>
      </c>
      <c r="E92" s="3">
        <v>8</v>
      </c>
      <c r="F92" s="31">
        <v>15174</v>
      </c>
      <c r="G92" s="32">
        <v>28000</v>
      </c>
      <c r="H92" s="33">
        <f t="shared" si="1"/>
        <v>43174</v>
      </c>
    </row>
    <row r="93" spans="1:8" x14ac:dyDescent="0.35">
      <c r="A93" s="4" t="s">
        <v>322</v>
      </c>
      <c r="B93" s="2" t="s">
        <v>110</v>
      </c>
      <c r="C93" s="2" t="s">
        <v>111</v>
      </c>
      <c r="D93" s="3">
        <v>18</v>
      </c>
      <c r="E93" s="3">
        <v>10</v>
      </c>
      <c r="F93" s="31">
        <v>62484</v>
      </c>
      <c r="G93" s="32">
        <v>35000</v>
      </c>
      <c r="H93" s="33">
        <f t="shared" si="1"/>
        <v>97484</v>
      </c>
    </row>
    <row r="94" spans="1:8" x14ac:dyDescent="0.35">
      <c r="A94" s="4" t="s">
        <v>322</v>
      </c>
      <c r="B94" s="2" t="s">
        <v>112</v>
      </c>
      <c r="C94" s="2" t="s">
        <v>113</v>
      </c>
      <c r="D94" s="3">
        <v>3</v>
      </c>
      <c r="E94" s="3">
        <v>2</v>
      </c>
      <c r="F94" s="31">
        <v>11424</v>
      </c>
      <c r="G94" s="32">
        <v>7000</v>
      </c>
      <c r="H94" s="33">
        <f t="shared" si="1"/>
        <v>18424</v>
      </c>
    </row>
    <row r="95" spans="1:8" x14ac:dyDescent="0.35">
      <c r="A95" s="4" t="s">
        <v>322</v>
      </c>
      <c r="B95" s="2" t="s">
        <v>114</v>
      </c>
      <c r="C95" s="2" t="s">
        <v>115</v>
      </c>
      <c r="D95" s="3">
        <v>3</v>
      </c>
      <c r="E95" s="3">
        <v>1</v>
      </c>
      <c r="F95" s="31">
        <v>7456</v>
      </c>
      <c r="G95" s="32">
        <v>3500</v>
      </c>
      <c r="H95" s="33">
        <f t="shared" si="1"/>
        <v>10956</v>
      </c>
    </row>
    <row r="96" spans="1:8" x14ac:dyDescent="0.35">
      <c r="A96" s="4" t="s">
        <v>322</v>
      </c>
      <c r="B96" s="2" t="s">
        <v>116</v>
      </c>
      <c r="C96" s="2" t="s">
        <v>117</v>
      </c>
      <c r="D96" s="3">
        <v>6</v>
      </c>
      <c r="E96" s="3">
        <v>5</v>
      </c>
      <c r="F96" s="31">
        <v>20407</v>
      </c>
      <c r="G96" s="32">
        <v>17500</v>
      </c>
      <c r="H96" s="33">
        <f t="shared" si="1"/>
        <v>37907</v>
      </c>
    </row>
    <row r="97" spans="1:8" x14ac:dyDescent="0.35">
      <c r="A97" s="4" t="s">
        <v>322</v>
      </c>
      <c r="B97" s="2" t="s">
        <v>2</v>
      </c>
      <c r="C97" s="2" t="s">
        <v>118</v>
      </c>
      <c r="D97" s="3">
        <v>10</v>
      </c>
      <c r="E97" s="3">
        <v>6</v>
      </c>
      <c r="F97" s="31">
        <v>33967</v>
      </c>
      <c r="G97" s="32">
        <v>21000</v>
      </c>
      <c r="H97" s="33">
        <f t="shared" si="1"/>
        <v>54967</v>
      </c>
    </row>
    <row r="98" spans="1:8" x14ac:dyDescent="0.35">
      <c r="A98" s="4" t="s">
        <v>322</v>
      </c>
      <c r="B98" s="2" t="s">
        <v>3</v>
      </c>
      <c r="C98" s="2" t="s">
        <v>119</v>
      </c>
      <c r="D98" s="3">
        <v>34</v>
      </c>
      <c r="E98" s="3">
        <v>37</v>
      </c>
      <c r="F98" s="31">
        <v>116117</v>
      </c>
      <c r="G98" s="32">
        <v>129500</v>
      </c>
      <c r="H98" s="33">
        <f t="shared" si="1"/>
        <v>245617</v>
      </c>
    </row>
    <row r="99" spans="1:8" x14ac:dyDescent="0.35">
      <c r="A99" s="4" t="s">
        <v>322</v>
      </c>
      <c r="B99" s="2" t="s">
        <v>12</v>
      </c>
      <c r="C99" s="2" t="s">
        <v>330</v>
      </c>
      <c r="D99" s="3">
        <v>5</v>
      </c>
      <c r="E99" s="3">
        <v>1</v>
      </c>
      <c r="F99" s="31">
        <v>21191</v>
      </c>
      <c r="G99" s="32">
        <v>3500</v>
      </c>
      <c r="H99" s="33">
        <f t="shared" si="1"/>
        <v>24691</v>
      </c>
    </row>
    <row r="100" spans="1:8" x14ac:dyDescent="0.35">
      <c r="A100" s="4" t="s">
        <v>322</v>
      </c>
      <c r="B100" s="2" t="s">
        <v>4</v>
      </c>
      <c r="C100" s="2" t="s">
        <v>331</v>
      </c>
      <c r="D100" s="3">
        <v>57</v>
      </c>
      <c r="E100" s="3">
        <v>42</v>
      </c>
      <c r="F100" s="31">
        <v>192685</v>
      </c>
      <c r="G100" s="32">
        <v>147000</v>
      </c>
      <c r="H100" s="33">
        <f t="shared" si="1"/>
        <v>339685</v>
      </c>
    </row>
    <row r="101" spans="1:8" x14ac:dyDescent="0.35">
      <c r="A101" s="4" t="s">
        <v>322</v>
      </c>
      <c r="B101" s="2" t="s">
        <v>5</v>
      </c>
      <c r="C101" s="2" t="s">
        <v>141</v>
      </c>
      <c r="D101" s="3">
        <v>7</v>
      </c>
      <c r="E101" s="3">
        <v>2</v>
      </c>
      <c r="F101" s="31">
        <v>27863</v>
      </c>
      <c r="G101" s="32">
        <v>7000</v>
      </c>
      <c r="H101" s="33">
        <f t="shared" si="1"/>
        <v>34863</v>
      </c>
    </row>
    <row r="102" spans="1:8" x14ac:dyDescent="0.35">
      <c r="A102" s="4" t="s">
        <v>322</v>
      </c>
      <c r="B102" s="2" t="s">
        <v>27</v>
      </c>
      <c r="C102" s="2" t="s">
        <v>142</v>
      </c>
      <c r="D102" s="3">
        <v>33</v>
      </c>
      <c r="E102" s="3">
        <v>31</v>
      </c>
      <c r="F102" s="31">
        <v>109271</v>
      </c>
      <c r="G102" s="32">
        <v>108500</v>
      </c>
      <c r="H102" s="33">
        <f t="shared" si="1"/>
        <v>217771</v>
      </c>
    </row>
    <row r="103" spans="1:8" x14ac:dyDescent="0.35">
      <c r="A103" s="4" t="s">
        <v>322</v>
      </c>
      <c r="B103" s="2" t="s">
        <v>37</v>
      </c>
      <c r="C103" s="2" t="s">
        <v>343</v>
      </c>
      <c r="D103" s="3">
        <v>0</v>
      </c>
      <c r="E103" s="3">
        <v>0</v>
      </c>
      <c r="F103" s="31">
        <v>0</v>
      </c>
      <c r="G103" s="32">
        <v>0</v>
      </c>
      <c r="H103" s="33">
        <f t="shared" si="1"/>
        <v>0</v>
      </c>
    </row>
    <row r="104" spans="1:8" x14ac:dyDescent="0.35">
      <c r="A104" s="4" t="s">
        <v>322</v>
      </c>
      <c r="B104" s="2" t="s">
        <v>6</v>
      </c>
      <c r="C104" s="2" t="s">
        <v>147</v>
      </c>
      <c r="D104" s="3">
        <v>1</v>
      </c>
      <c r="E104" s="3">
        <v>4</v>
      </c>
      <c r="F104" s="31">
        <v>4142</v>
      </c>
      <c r="G104" s="32">
        <v>14000</v>
      </c>
      <c r="H104" s="33">
        <f t="shared" si="1"/>
        <v>18142</v>
      </c>
    </row>
    <row r="105" spans="1:8" x14ac:dyDescent="0.35">
      <c r="A105" s="4" t="s">
        <v>322</v>
      </c>
      <c r="B105" s="2" t="s">
        <v>7</v>
      </c>
      <c r="C105" s="2" t="s">
        <v>148</v>
      </c>
      <c r="D105" s="3">
        <v>7</v>
      </c>
      <c r="E105" s="3">
        <v>1</v>
      </c>
      <c r="F105" s="31">
        <v>25595</v>
      </c>
      <c r="G105" s="32">
        <v>3500</v>
      </c>
      <c r="H105" s="33">
        <f t="shared" si="1"/>
        <v>29095</v>
      </c>
    </row>
    <row r="106" spans="1:8" x14ac:dyDescent="0.35">
      <c r="A106" s="4" t="s">
        <v>322</v>
      </c>
      <c r="B106" s="2" t="s">
        <v>101</v>
      </c>
      <c r="C106" s="2" t="s">
        <v>151</v>
      </c>
      <c r="D106" s="3">
        <v>2</v>
      </c>
      <c r="E106" s="3">
        <v>0</v>
      </c>
      <c r="F106" s="31">
        <v>11032</v>
      </c>
      <c r="G106" s="32">
        <v>0</v>
      </c>
      <c r="H106" s="33">
        <f t="shared" si="1"/>
        <v>11032</v>
      </c>
    </row>
    <row r="107" spans="1:8" x14ac:dyDescent="0.35">
      <c r="A107" s="4" t="s">
        <v>322</v>
      </c>
      <c r="B107" s="2" t="s">
        <v>38</v>
      </c>
      <c r="C107" s="2" t="s">
        <v>152</v>
      </c>
      <c r="D107" s="3">
        <v>59</v>
      </c>
      <c r="E107" s="3">
        <v>39</v>
      </c>
      <c r="F107" s="31">
        <v>243440</v>
      </c>
      <c r="G107" s="32">
        <v>136500</v>
      </c>
      <c r="H107" s="33">
        <f t="shared" si="1"/>
        <v>379940</v>
      </c>
    </row>
    <row r="108" spans="1:8" x14ac:dyDescent="0.35">
      <c r="A108" s="4" t="s">
        <v>322</v>
      </c>
      <c r="B108" s="2" t="s">
        <v>39</v>
      </c>
      <c r="C108" s="2" t="s">
        <v>166</v>
      </c>
      <c r="D108" s="3">
        <v>3</v>
      </c>
      <c r="E108" s="3">
        <v>1</v>
      </c>
      <c r="F108" s="31">
        <v>9854</v>
      </c>
      <c r="G108" s="32">
        <v>3500</v>
      </c>
      <c r="H108" s="33">
        <f t="shared" si="1"/>
        <v>13354</v>
      </c>
    </row>
    <row r="109" spans="1:8" x14ac:dyDescent="0.35">
      <c r="A109" s="4" t="s">
        <v>322</v>
      </c>
      <c r="B109" s="2" t="s">
        <v>153</v>
      </c>
      <c r="C109" s="2" t="s">
        <v>167</v>
      </c>
      <c r="D109" s="3">
        <v>2</v>
      </c>
      <c r="E109" s="3">
        <v>0</v>
      </c>
      <c r="F109" s="31">
        <v>9811</v>
      </c>
      <c r="G109" s="32">
        <v>0</v>
      </c>
      <c r="H109" s="33">
        <f t="shared" si="1"/>
        <v>9811</v>
      </c>
    </row>
    <row r="110" spans="1:8" x14ac:dyDescent="0.35">
      <c r="A110" s="4" t="s">
        <v>322</v>
      </c>
      <c r="B110" s="2" t="s">
        <v>40</v>
      </c>
      <c r="C110" s="2" t="s">
        <v>344</v>
      </c>
      <c r="D110" s="3">
        <v>0</v>
      </c>
      <c r="E110" s="3">
        <v>0</v>
      </c>
      <c r="F110" s="31">
        <v>0</v>
      </c>
      <c r="G110" s="32">
        <v>0</v>
      </c>
      <c r="H110" s="33">
        <f t="shared" si="1"/>
        <v>0</v>
      </c>
    </row>
    <row r="111" spans="1:8" x14ac:dyDescent="0.35">
      <c r="A111" s="4" t="s">
        <v>322</v>
      </c>
      <c r="B111" s="2" t="s">
        <v>102</v>
      </c>
      <c r="C111" s="2" t="s">
        <v>168</v>
      </c>
      <c r="D111" s="3">
        <v>20</v>
      </c>
      <c r="E111" s="3">
        <v>14</v>
      </c>
      <c r="F111" s="31">
        <v>76394</v>
      </c>
      <c r="G111" s="32">
        <v>49000</v>
      </c>
      <c r="H111" s="33">
        <f t="shared" si="1"/>
        <v>125394</v>
      </c>
    </row>
    <row r="112" spans="1:8" x14ac:dyDescent="0.35">
      <c r="A112" s="4" t="s">
        <v>322</v>
      </c>
      <c r="B112" s="2" t="s">
        <v>103</v>
      </c>
      <c r="C112" s="2" t="s">
        <v>169</v>
      </c>
      <c r="D112" s="3">
        <v>7</v>
      </c>
      <c r="E112" s="3">
        <v>14</v>
      </c>
      <c r="F112" s="31">
        <v>22848</v>
      </c>
      <c r="G112" s="32">
        <v>49000</v>
      </c>
      <c r="H112" s="33">
        <f t="shared" si="1"/>
        <v>71848</v>
      </c>
    </row>
    <row r="113" spans="1:8" x14ac:dyDescent="0.35">
      <c r="A113" s="4" t="s">
        <v>322</v>
      </c>
      <c r="B113" s="2" t="s">
        <v>41</v>
      </c>
      <c r="C113" s="2" t="s">
        <v>170</v>
      </c>
      <c r="D113" s="3">
        <v>11</v>
      </c>
      <c r="E113" s="3">
        <v>16</v>
      </c>
      <c r="F113" s="31">
        <v>44694</v>
      </c>
      <c r="G113" s="32">
        <v>56000</v>
      </c>
      <c r="H113" s="33">
        <f t="shared" si="1"/>
        <v>100694</v>
      </c>
    </row>
    <row r="114" spans="1:8" x14ac:dyDescent="0.35">
      <c r="A114" s="4" t="s">
        <v>322</v>
      </c>
      <c r="B114" s="2" t="s">
        <v>154</v>
      </c>
      <c r="C114" s="2" t="s">
        <v>171</v>
      </c>
      <c r="D114" s="3">
        <v>2</v>
      </c>
      <c r="E114" s="3">
        <v>1</v>
      </c>
      <c r="F114" s="31">
        <v>10727</v>
      </c>
      <c r="G114" s="32">
        <v>3500</v>
      </c>
      <c r="H114" s="33">
        <f t="shared" si="1"/>
        <v>14227</v>
      </c>
    </row>
    <row r="115" spans="1:8" x14ac:dyDescent="0.35">
      <c r="A115" s="4" t="s">
        <v>322</v>
      </c>
      <c r="B115" s="2" t="s">
        <v>172</v>
      </c>
      <c r="C115" s="2" t="s">
        <v>173</v>
      </c>
      <c r="D115" s="3">
        <v>6</v>
      </c>
      <c r="E115" s="3">
        <v>10</v>
      </c>
      <c r="F115" s="31">
        <v>29520</v>
      </c>
      <c r="G115" s="32">
        <v>35000</v>
      </c>
      <c r="H115" s="33">
        <f t="shared" si="1"/>
        <v>64520</v>
      </c>
    </row>
    <row r="116" spans="1:8" x14ac:dyDescent="0.35">
      <c r="A116" s="4" t="s">
        <v>322</v>
      </c>
      <c r="B116" s="2" t="s">
        <v>130</v>
      </c>
      <c r="C116" s="2" t="s">
        <v>174</v>
      </c>
      <c r="D116" s="3">
        <v>0</v>
      </c>
      <c r="E116" s="3">
        <v>1</v>
      </c>
      <c r="F116" s="31">
        <v>0</v>
      </c>
      <c r="G116" s="32">
        <v>3500</v>
      </c>
      <c r="H116" s="33">
        <f t="shared" si="1"/>
        <v>3500</v>
      </c>
    </row>
    <row r="117" spans="1:8" x14ac:dyDescent="0.35">
      <c r="A117" s="4" t="s">
        <v>322</v>
      </c>
      <c r="B117" s="2" t="s">
        <v>131</v>
      </c>
      <c r="C117" s="2" t="s">
        <v>175</v>
      </c>
      <c r="D117" s="3">
        <v>18</v>
      </c>
      <c r="E117" s="3">
        <v>9</v>
      </c>
      <c r="F117" s="31">
        <v>64010</v>
      </c>
      <c r="G117" s="32">
        <v>31500</v>
      </c>
      <c r="H117" s="33">
        <f t="shared" si="1"/>
        <v>95510</v>
      </c>
    </row>
    <row r="118" spans="1:8" x14ac:dyDescent="0.35">
      <c r="A118" s="4" t="s">
        <v>322</v>
      </c>
      <c r="B118" s="2" t="s">
        <v>155</v>
      </c>
      <c r="C118" s="2" t="s">
        <v>332</v>
      </c>
      <c r="D118" s="3">
        <v>6</v>
      </c>
      <c r="E118" s="3">
        <v>8</v>
      </c>
      <c r="F118" s="31">
        <v>21279</v>
      </c>
      <c r="G118" s="32">
        <v>28000</v>
      </c>
      <c r="H118" s="33">
        <f t="shared" si="1"/>
        <v>49279</v>
      </c>
    </row>
    <row r="119" spans="1:8" x14ac:dyDescent="0.35">
      <c r="A119" s="4" t="s">
        <v>322</v>
      </c>
      <c r="B119" s="2" t="s">
        <v>143</v>
      </c>
      <c r="C119" s="2" t="s">
        <v>333</v>
      </c>
      <c r="D119" s="3">
        <v>4</v>
      </c>
      <c r="E119" s="3">
        <v>4</v>
      </c>
      <c r="F119" s="31">
        <v>11860</v>
      </c>
      <c r="G119" s="32">
        <v>14000</v>
      </c>
      <c r="H119" s="33">
        <f t="shared" si="1"/>
        <v>25860</v>
      </c>
    </row>
    <row r="120" spans="1:8" x14ac:dyDescent="0.35">
      <c r="A120" s="4" t="s">
        <v>322</v>
      </c>
      <c r="B120" s="2" t="s">
        <v>144</v>
      </c>
      <c r="C120" s="2" t="s">
        <v>334</v>
      </c>
      <c r="D120" s="3">
        <v>32</v>
      </c>
      <c r="E120" s="3">
        <v>28</v>
      </c>
      <c r="F120" s="31">
        <v>122657</v>
      </c>
      <c r="G120" s="32">
        <v>98000</v>
      </c>
      <c r="H120" s="33">
        <f t="shared" si="1"/>
        <v>220657</v>
      </c>
    </row>
    <row r="121" spans="1:8" x14ac:dyDescent="0.35">
      <c r="A121" s="4" t="s">
        <v>322</v>
      </c>
      <c r="B121" s="2" t="s">
        <v>132</v>
      </c>
      <c r="C121" s="2" t="s">
        <v>178</v>
      </c>
      <c r="D121" s="3">
        <v>1</v>
      </c>
      <c r="E121" s="3">
        <v>3</v>
      </c>
      <c r="F121" s="31">
        <v>3706</v>
      </c>
      <c r="G121" s="32">
        <v>10500</v>
      </c>
      <c r="H121" s="33">
        <f t="shared" si="1"/>
        <v>14206</v>
      </c>
    </row>
    <row r="122" spans="1:8" x14ac:dyDescent="0.35">
      <c r="A122" s="4" t="s">
        <v>322</v>
      </c>
      <c r="B122" s="2" t="s">
        <v>133</v>
      </c>
      <c r="C122" s="2" t="s">
        <v>179</v>
      </c>
      <c r="D122" s="3">
        <v>9</v>
      </c>
      <c r="E122" s="3">
        <v>5</v>
      </c>
      <c r="F122" s="31">
        <v>37368</v>
      </c>
      <c r="G122" s="32">
        <v>17500</v>
      </c>
      <c r="H122" s="33">
        <f t="shared" si="1"/>
        <v>54868</v>
      </c>
    </row>
    <row r="123" spans="1:8" x14ac:dyDescent="0.35">
      <c r="A123" s="4" t="s">
        <v>322</v>
      </c>
      <c r="B123" s="2" t="s">
        <v>134</v>
      </c>
      <c r="C123" s="2" t="s">
        <v>180</v>
      </c>
      <c r="D123" s="3">
        <v>9</v>
      </c>
      <c r="E123" s="3">
        <v>11</v>
      </c>
      <c r="F123" s="31">
        <v>30566</v>
      </c>
      <c r="G123" s="32">
        <v>38500</v>
      </c>
      <c r="H123" s="33">
        <f t="shared" si="1"/>
        <v>69066</v>
      </c>
    </row>
    <row r="124" spans="1:8" x14ac:dyDescent="0.35">
      <c r="A124" s="4" t="s">
        <v>322</v>
      </c>
      <c r="B124" s="2" t="s">
        <v>156</v>
      </c>
      <c r="C124" s="2" t="s">
        <v>181</v>
      </c>
      <c r="D124" s="3">
        <v>12</v>
      </c>
      <c r="E124" s="3">
        <v>9</v>
      </c>
      <c r="F124" s="31">
        <v>37194</v>
      </c>
      <c r="G124" s="32">
        <v>31500</v>
      </c>
      <c r="H124" s="33">
        <f t="shared" si="1"/>
        <v>68694</v>
      </c>
    </row>
    <row r="125" spans="1:8" x14ac:dyDescent="0.35">
      <c r="A125" s="4" t="s">
        <v>322</v>
      </c>
      <c r="B125" s="2" t="s">
        <v>135</v>
      </c>
      <c r="C125" s="2" t="s">
        <v>184</v>
      </c>
      <c r="D125" s="3">
        <v>5</v>
      </c>
      <c r="E125" s="3">
        <v>5</v>
      </c>
      <c r="F125" s="31">
        <v>15741</v>
      </c>
      <c r="G125" s="32">
        <v>17500</v>
      </c>
      <c r="H125" s="33">
        <f t="shared" si="1"/>
        <v>33241</v>
      </c>
    </row>
    <row r="126" spans="1:8" x14ac:dyDescent="0.35">
      <c r="A126" s="4" t="s">
        <v>322</v>
      </c>
      <c r="B126" s="2" t="s">
        <v>185</v>
      </c>
      <c r="C126" s="2" t="s">
        <v>186</v>
      </c>
      <c r="D126" s="3">
        <v>2</v>
      </c>
      <c r="E126" s="3">
        <v>4</v>
      </c>
      <c r="F126" s="31">
        <v>7456</v>
      </c>
      <c r="G126" s="32">
        <v>14000</v>
      </c>
      <c r="H126" s="33">
        <f t="shared" si="1"/>
        <v>21456</v>
      </c>
    </row>
    <row r="127" spans="1:8" x14ac:dyDescent="0.35">
      <c r="A127" s="4" t="s">
        <v>322</v>
      </c>
      <c r="B127" s="2" t="s">
        <v>157</v>
      </c>
      <c r="C127" s="2" t="s">
        <v>187</v>
      </c>
      <c r="D127" s="3">
        <v>3</v>
      </c>
      <c r="E127" s="3">
        <v>0</v>
      </c>
      <c r="F127" s="31">
        <v>12863</v>
      </c>
      <c r="G127" s="32">
        <v>0</v>
      </c>
      <c r="H127" s="33">
        <f t="shared" si="1"/>
        <v>12863</v>
      </c>
    </row>
    <row r="128" spans="1:8" x14ac:dyDescent="0.35">
      <c r="A128" s="4" t="s">
        <v>322</v>
      </c>
      <c r="B128" s="2" t="s">
        <v>188</v>
      </c>
      <c r="C128" s="2" t="s">
        <v>189</v>
      </c>
      <c r="D128" s="3">
        <v>8</v>
      </c>
      <c r="E128" s="3">
        <v>4</v>
      </c>
      <c r="F128" s="31">
        <v>21976</v>
      </c>
      <c r="G128" s="32">
        <v>14000</v>
      </c>
      <c r="H128" s="33">
        <f t="shared" si="1"/>
        <v>35976</v>
      </c>
    </row>
    <row r="129" spans="1:8" x14ac:dyDescent="0.35">
      <c r="A129" s="4" t="s">
        <v>322</v>
      </c>
      <c r="B129" s="2" t="s">
        <v>190</v>
      </c>
      <c r="C129" s="2" t="s">
        <v>191</v>
      </c>
      <c r="D129" s="3">
        <v>124</v>
      </c>
      <c r="E129" s="3">
        <v>107</v>
      </c>
      <c r="F129" s="31">
        <v>546835</v>
      </c>
      <c r="G129" s="32">
        <v>374500</v>
      </c>
      <c r="H129" s="33">
        <f t="shared" si="1"/>
        <v>921335</v>
      </c>
    </row>
    <row r="130" spans="1:8" x14ac:dyDescent="0.35">
      <c r="A130" s="4" t="s">
        <v>322</v>
      </c>
      <c r="B130" s="2" t="s">
        <v>198</v>
      </c>
      <c r="C130" s="2" t="s">
        <v>199</v>
      </c>
      <c r="D130" s="3">
        <v>2</v>
      </c>
      <c r="E130" s="3">
        <v>2</v>
      </c>
      <c r="F130" s="31">
        <v>5756</v>
      </c>
      <c r="G130" s="32">
        <v>7000</v>
      </c>
      <c r="H130" s="33">
        <f t="shared" si="1"/>
        <v>12756</v>
      </c>
    </row>
    <row r="131" spans="1:8" x14ac:dyDescent="0.35">
      <c r="A131" s="4" t="s">
        <v>322</v>
      </c>
      <c r="B131" s="2" t="s">
        <v>200</v>
      </c>
      <c r="C131" s="2" t="s">
        <v>201</v>
      </c>
      <c r="D131" s="3">
        <v>5</v>
      </c>
      <c r="E131" s="3">
        <v>2</v>
      </c>
      <c r="F131" s="31">
        <v>14302</v>
      </c>
      <c r="G131" s="32">
        <v>7000</v>
      </c>
      <c r="H131" s="33">
        <f t="shared" si="1"/>
        <v>21302</v>
      </c>
    </row>
    <row r="132" spans="1:8" x14ac:dyDescent="0.35">
      <c r="A132" s="4" t="s">
        <v>322</v>
      </c>
      <c r="B132" s="2" t="s">
        <v>202</v>
      </c>
      <c r="C132" s="2" t="s">
        <v>203</v>
      </c>
      <c r="D132" s="3">
        <v>9</v>
      </c>
      <c r="E132" s="3">
        <v>14</v>
      </c>
      <c r="F132" s="31">
        <v>42993</v>
      </c>
      <c r="G132" s="32">
        <v>49000</v>
      </c>
      <c r="H132" s="33">
        <f t="shared" si="1"/>
        <v>91993</v>
      </c>
    </row>
    <row r="133" spans="1:8" x14ac:dyDescent="0.35">
      <c r="A133" s="4" t="s">
        <v>322</v>
      </c>
      <c r="B133" s="2" t="s">
        <v>206</v>
      </c>
      <c r="C133" s="2" t="s">
        <v>207</v>
      </c>
      <c r="D133" s="3">
        <v>13</v>
      </c>
      <c r="E133" s="3">
        <v>2</v>
      </c>
      <c r="F133" s="31">
        <v>52107</v>
      </c>
      <c r="G133" s="32">
        <v>7000</v>
      </c>
      <c r="H133" s="33">
        <f t="shared" si="1"/>
        <v>59107</v>
      </c>
    </row>
    <row r="134" spans="1:8" x14ac:dyDescent="0.35">
      <c r="A134" s="4" t="s">
        <v>322</v>
      </c>
      <c r="B134" s="2" t="s">
        <v>208</v>
      </c>
      <c r="C134" s="2" t="s">
        <v>209</v>
      </c>
      <c r="D134" s="3">
        <v>26</v>
      </c>
      <c r="E134" s="3">
        <v>28</v>
      </c>
      <c r="F134" s="31">
        <v>91742</v>
      </c>
      <c r="G134" s="32">
        <v>98000</v>
      </c>
      <c r="H134" s="33">
        <f t="shared" si="1"/>
        <v>189742</v>
      </c>
    </row>
    <row r="135" spans="1:8" x14ac:dyDescent="0.35">
      <c r="A135" s="4" t="s">
        <v>322</v>
      </c>
      <c r="B135" s="2" t="s">
        <v>212</v>
      </c>
      <c r="C135" s="2" t="s">
        <v>213</v>
      </c>
      <c r="D135" s="3">
        <v>3</v>
      </c>
      <c r="E135" s="3">
        <v>0</v>
      </c>
      <c r="F135" s="31">
        <v>7325</v>
      </c>
      <c r="G135" s="32">
        <v>0</v>
      </c>
      <c r="H135" s="33">
        <f t="shared" si="1"/>
        <v>7325</v>
      </c>
    </row>
    <row r="136" spans="1:8" x14ac:dyDescent="0.35">
      <c r="A136" s="4" t="s">
        <v>322</v>
      </c>
      <c r="B136" s="2" t="s">
        <v>214</v>
      </c>
      <c r="C136" s="2" t="s">
        <v>215</v>
      </c>
      <c r="D136" s="3">
        <v>31</v>
      </c>
      <c r="E136" s="3">
        <v>62</v>
      </c>
      <c r="F136" s="31">
        <v>96626</v>
      </c>
      <c r="G136" s="32">
        <v>217000</v>
      </c>
      <c r="H136" s="33">
        <f t="shared" ref="H136:H174" si="2">G136+F136</f>
        <v>313626</v>
      </c>
    </row>
    <row r="137" spans="1:8" x14ac:dyDescent="0.35">
      <c r="A137" s="4" t="s">
        <v>322</v>
      </c>
      <c r="B137" s="2" t="s">
        <v>216</v>
      </c>
      <c r="C137" s="2" t="s">
        <v>217</v>
      </c>
      <c r="D137" s="3">
        <v>7</v>
      </c>
      <c r="E137" s="3">
        <v>2</v>
      </c>
      <c r="F137" s="31">
        <v>22543</v>
      </c>
      <c r="G137" s="32">
        <v>7000</v>
      </c>
      <c r="H137" s="33">
        <f t="shared" si="2"/>
        <v>29543</v>
      </c>
    </row>
    <row r="138" spans="1:8" x14ac:dyDescent="0.35">
      <c r="A138" s="4" t="s">
        <v>322</v>
      </c>
      <c r="B138" s="2" t="s">
        <v>218</v>
      </c>
      <c r="C138" s="2" t="s">
        <v>335</v>
      </c>
      <c r="D138" s="3">
        <v>10</v>
      </c>
      <c r="E138" s="3">
        <v>7</v>
      </c>
      <c r="F138" s="31">
        <v>39854</v>
      </c>
      <c r="G138" s="32">
        <v>24500</v>
      </c>
      <c r="H138" s="33">
        <f t="shared" si="2"/>
        <v>64354</v>
      </c>
    </row>
    <row r="139" spans="1:8" x14ac:dyDescent="0.35">
      <c r="A139" s="4" t="s">
        <v>322</v>
      </c>
      <c r="B139" s="2" t="s">
        <v>222</v>
      </c>
      <c r="C139" s="2" t="s">
        <v>223</v>
      </c>
      <c r="D139" s="3">
        <v>1</v>
      </c>
      <c r="E139" s="3">
        <v>1</v>
      </c>
      <c r="F139" s="31">
        <v>3881</v>
      </c>
      <c r="G139" s="32">
        <v>3500</v>
      </c>
      <c r="H139" s="33">
        <f t="shared" si="2"/>
        <v>7381</v>
      </c>
    </row>
    <row r="140" spans="1:8" x14ac:dyDescent="0.35">
      <c r="A140" s="4" t="s">
        <v>322</v>
      </c>
      <c r="B140" s="2" t="s">
        <v>224</v>
      </c>
      <c r="C140" s="2" t="s">
        <v>225</v>
      </c>
      <c r="D140" s="3">
        <v>6</v>
      </c>
      <c r="E140" s="3">
        <v>5</v>
      </c>
      <c r="F140" s="31">
        <v>21017</v>
      </c>
      <c r="G140" s="32">
        <v>17500</v>
      </c>
      <c r="H140" s="33">
        <f t="shared" si="2"/>
        <v>38517</v>
      </c>
    </row>
    <row r="141" spans="1:8" x14ac:dyDescent="0.35">
      <c r="A141" s="4" t="s">
        <v>322</v>
      </c>
      <c r="B141" s="2" t="s">
        <v>226</v>
      </c>
      <c r="C141" s="2" t="s">
        <v>227</v>
      </c>
      <c r="D141" s="3">
        <v>8</v>
      </c>
      <c r="E141" s="3">
        <v>12</v>
      </c>
      <c r="F141" s="31">
        <v>31002</v>
      </c>
      <c r="G141" s="32">
        <v>42000</v>
      </c>
      <c r="H141" s="33">
        <f t="shared" si="2"/>
        <v>73002</v>
      </c>
    </row>
    <row r="142" spans="1:8" x14ac:dyDescent="0.35">
      <c r="A142" s="4" t="s">
        <v>322</v>
      </c>
      <c r="B142" s="2" t="s">
        <v>228</v>
      </c>
      <c r="C142" s="2" t="s">
        <v>229</v>
      </c>
      <c r="D142" s="3">
        <v>1</v>
      </c>
      <c r="E142" s="3">
        <v>0</v>
      </c>
      <c r="F142" s="31">
        <v>6715</v>
      </c>
      <c r="G142" s="32">
        <v>0</v>
      </c>
      <c r="H142" s="33">
        <f t="shared" si="2"/>
        <v>6715</v>
      </c>
    </row>
    <row r="143" spans="1:8" x14ac:dyDescent="0.35">
      <c r="A143" s="4" t="s">
        <v>322</v>
      </c>
      <c r="B143" s="2" t="s">
        <v>230</v>
      </c>
      <c r="C143" s="2" t="s">
        <v>231</v>
      </c>
      <c r="D143" s="3">
        <v>5</v>
      </c>
      <c r="E143" s="3">
        <v>6</v>
      </c>
      <c r="F143" s="31">
        <v>16177</v>
      </c>
      <c r="G143" s="32">
        <v>21000</v>
      </c>
      <c r="H143" s="33">
        <f t="shared" si="2"/>
        <v>37177</v>
      </c>
    </row>
    <row r="144" spans="1:8" x14ac:dyDescent="0.35">
      <c r="A144" s="4" t="s">
        <v>322</v>
      </c>
      <c r="B144" s="2" t="s">
        <v>234</v>
      </c>
      <c r="C144" s="2" t="s">
        <v>235</v>
      </c>
      <c r="D144" s="3">
        <v>24</v>
      </c>
      <c r="E144" s="3">
        <v>28</v>
      </c>
      <c r="F144" s="31">
        <v>82193</v>
      </c>
      <c r="G144" s="32">
        <v>98000</v>
      </c>
      <c r="H144" s="33">
        <f t="shared" si="2"/>
        <v>180193</v>
      </c>
    </row>
    <row r="145" spans="1:8" x14ac:dyDescent="0.35">
      <c r="A145" s="4" t="s">
        <v>322</v>
      </c>
      <c r="B145" s="2" t="s">
        <v>236</v>
      </c>
      <c r="C145" s="2" t="s">
        <v>237</v>
      </c>
      <c r="D145" s="3">
        <v>2</v>
      </c>
      <c r="E145" s="3">
        <v>7</v>
      </c>
      <c r="F145" s="31">
        <v>7849</v>
      </c>
      <c r="G145" s="32">
        <v>24500</v>
      </c>
      <c r="H145" s="33">
        <f t="shared" si="2"/>
        <v>32349</v>
      </c>
    </row>
    <row r="146" spans="1:8" x14ac:dyDescent="0.35">
      <c r="A146" s="4" t="s">
        <v>322</v>
      </c>
      <c r="B146" s="2" t="s">
        <v>238</v>
      </c>
      <c r="C146" s="2" t="s">
        <v>336</v>
      </c>
      <c r="D146" s="3">
        <v>18</v>
      </c>
      <c r="E146" s="3">
        <v>25</v>
      </c>
      <c r="F146" s="31">
        <v>54548</v>
      </c>
      <c r="G146" s="32">
        <v>87500</v>
      </c>
      <c r="H146" s="33">
        <f t="shared" si="2"/>
        <v>142048</v>
      </c>
    </row>
    <row r="147" spans="1:8" x14ac:dyDescent="0.35">
      <c r="A147" s="4" t="s">
        <v>322</v>
      </c>
      <c r="B147" s="2" t="s">
        <v>239</v>
      </c>
      <c r="C147" s="2" t="s">
        <v>240</v>
      </c>
      <c r="D147" s="3">
        <v>5</v>
      </c>
      <c r="E147" s="3">
        <v>5</v>
      </c>
      <c r="F147" s="31">
        <v>17311</v>
      </c>
      <c r="G147" s="32">
        <v>17500</v>
      </c>
      <c r="H147" s="33">
        <f t="shared" si="2"/>
        <v>34811</v>
      </c>
    </row>
    <row r="148" spans="1:8" x14ac:dyDescent="0.35">
      <c r="A148" s="4" t="s">
        <v>322</v>
      </c>
      <c r="B148" s="2" t="s">
        <v>241</v>
      </c>
      <c r="C148" s="2" t="s">
        <v>242</v>
      </c>
      <c r="D148" s="3">
        <v>4</v>
      </c>
      <c r="E148" s="3">
        <v>5</v>
      </c>
      <c r="F148" s="31">
        <v>24723</v>
      </c>
      <c r="G148" s="32">
        <v>17500</v>
      </c>
      <c r="H148" s="33">
        <f t="shared" si="2"/>
        <v>42223</v>
      </c>
    </row>
    <row r="149" spans="1:8" x14ac:dyDescent="0.35">
      <c r="A149" s="4" t="s">
        <v>322</v>
      </c>
      <c r="B149" s="2" t="s">
        <v>243</v>
      </c>
      <c r="C149" s="2" t="s">
        <v>337</v>
      </c>
      <c r="D149" s="3">
        <v>25</v>
      </c>
      <c r="E149" s="3">
        <v>30</v>
      </c>
      <c r="F149" s="31">
        <v>85071</v>
      </c>
      <c r="G149" s="32">
        <v>105000</v>
      </c>
      <c r="H149" s="33">
        <f t="shared" si="2"/>
        <v>190071</v>
      </c>
    </row>
    <row r="150" spans="1:8" x14ac:dyDescent="0.35">
      <c r="A150" s="4" t="s">
        <v>322</v>
      </c>
      <c r="B150" s="2" t="s">
        <v>244</v>
      </c>
      <c r="C150" s="2" t="s">
        <v>245</v>
      </c>
      <c r="D150" s="3">
        <v>12</v>
      </c>
      <c r="E150" s="3">
        <v>8</v>
      </c>
      <c r="F150" s="31">
        <v>41990</v>
      </c>
      <c r="G150" s="32">
        <v>28000</v>
      </c>
      <c r="H150" s="33">
        <f t="shared" si="2"/>
        <v>69990</v>
      </c>
    </row>
    <row r="151" spans="1:8" x14ac:dyDescent="0.35">
      <c r="A151" s="4" t="s">
        <v>322</v>
      </c>
      <c r="B151" s="2" t="s">
        <v>246</v>
      </c>
      <c r="C151" s="2" t="s">
        <v>247</v>
      </c>
      <c r="D151" s="3">
        <v>19</v>
      </c>
      <c r="E151" s="3">
        <v>5</v>
      </c>
      <c r="F151" s="31">
        <v>67455</v>
      </c>
      <c r="G151" s="32">
        <v>17500</v>
      </c>
      <c r="H151" s="33">
        <f t="shared" si="2"/>
        <v>84955</v>
      </c>
    </row>
    <row r="152" spans="1:8" x14ac:dyDescent="0.35">
      <c r="A152" s="4" t="s">
        <v>322</v>
      </c>
      <c r="B152" s="2" t="s">
        <v>248</v>
      </c>
      <c r="C152" s="2" t="s">
        <v>249</v>
      </c>
      <c r="D152" s="3">
        <v>7</v>
      </c>
      <c r="E152" s="3">
        <v>17</v>
      </c>
      <c r="F152" s="31">
        <v>27078</v>
      </c>
      <c r="G152" s="32">
        <v>59500</v>
      </c>
      <c r="H152" s="33">
        <f t="shared" si="2"/>
        <v>86578</v>
      </c>
    </row>
    <row r="153" spans="1:8" x14ac:dyDescent="0.35">
      <c r="A153" s="4" t="s">
        <v>322</v>
      </c>
      <c r="B153" s="2" t="s">
        <v>252</v>
      </c>
      <c r="C153" s="2" t="s">
        <v>253</v>
      </c>
      <c r="D153" s="3">
        <v>6</v>
      </c>
      <c r="E153" s="3">
        <v>11</v>
      </c>
      <c r="F153" s="31">
        <v>27340</v>
      </c>
      <c r="G153" s="32">
        <v>38500</v>
      </c>
      <c r="H153" s="33">
        <f t="shared" si="2"/>
        <v>65840</v>
      </c>
    </row>
    <row r="154" spans="1:8" x14ac:dyDescent="0.35">
      <c r="A154" s="4" t="s">
        <v>322</v>
      </c>
      <c r="B154" s="2" t="s">
        <v>254</v>
      </c>
      <c r="C154" s="2" t="s">
        <v>255</v>
      </c>
      <c r="D154" s="3">
        <v>3</v>
      </c>
      <c r="E154" s="3">
        <v>5</v>
      </c>
      <c r="F154" s="31">
        <v>10552</v>
      </c>
      <c r="G154" s="32">
        <v>17500</v>
      </c>
      <c r="H154" s="33">
        <f t="shared" si="2"/>
        <v>28052</v>
      </c>
    </row>
    <row r="155" spans="1:8" x14ac:dyDescent="0.35">
      <c r="A155" s="4" t="s">
        <v>322</v>
      </c>
      <c r="B155" s="2" t="s">
        <v>256</v>
      </c>
      <c r="C155" s="2" t="s">
        <v>257</v>
      </c>
      <c r="D155" s="3">
        <v>4</v>
      </c>
      <c r="E155" s="3">
        <v>4</v>
      </c>
      <c r="F155" s="31">
        <v>22107</v>
      </c>
      <c r="G155" s="32">
        <v>14000</v>
      </c>
      <c r="H155" s="33">
        <f t="shared" si="2"/>
        <v>36107</v>
      </c>
    </row>
    <row r="156" spans="1:8" x14ac:dyDescent="0.35">
      <c r="A156" s="4" t="s">
        <v>322</v>
      </c>
      <c r="B156" s="2" t="s">
        <v>258</v>
      </c>
      <c r="C156" s="2" t="s">
        <v>259</v>
      </c>
      <c r="D156" s="3">
        <v>6</v>
      </c>
      <c r="E156" s="3">
        <v>2</v>
      </c>
      <c r="F156" s="31">
        <v>28691</v>
      </c>
      <c r="G156" s="32">
        <v>7000</v>
      </c>
      <c r="H156" s="33">
        <f t="shared" si="2"/>
        <v>35691</v>
      </c>
    </row>
    <row r="157" spans="1:8" x14ac:dyDescent="0.35">
      <c r="A157" s="4" t="s">
        <v>322</v>
      </c>
      <c r="B157" s="2" t="s">
        <v>260</v>
      </c>
      <c r="C157" s="2" t="s">
        <v>261</v>
      </c>
      <c r="D157" s="3">
        <v>6</v>
      </c>
      <c r="E157" s="3">
        <v>15</v>
      </c>
      <c r="F157" s="31">
        <v>19360</v>
      </c>
      <c r="G157" s="32">
        <v>52500</v>
      </c>
      <c r="H157" s="33">
        <f t="shared" si="2"/>
        <v>71860</v>
      </c>
    </row>
    <row r="158" spans="1:8" x14ac:dyDescent="0.35">
      <c r="A158" s="4" t="s">
        <v>322</v>
      </c>
      <c r="B158" s="2" t="s">
        <v>262</v>
      </c>
      <c r="C158" s="2" t="s">
        <v>263</v>
      </c>
      <c r="D158" s="3">
        <v>8</v>
      </c>
      <c r="E158" s="3">
        <v>14</v>
      </c>
      <c r="F158" s="31">
        <v>27296</v>
      </c>
      <c r="G158" s="32">
        <v>49000</v>
      </c>
      <c r="H158" s="33">
        <f t="shared" si="2"/>
        <v>76296</v>
      </c>
    </row>
    <row r="159" spans="1:8" x14ac:dyDescent="0.35">
      <c r="A159" s="4" t="s">
        <v>322</v>
      </c>
      <c r="B159" s="2" t="s">
        <v>264</v>
      </c>
      <c r="C159" s="2" t="s">
        <v>265</v>
      </c>
      <c r="D159" s="3">
        <v>1</v>
      </c>
      <c r="E159" s="3">
        <v>2</v>
      </c>
      <c r="F159" s="31">
        <v>3488</v>
      </c>
      <c r="G159" s="32">
        <v>7000</v>
      </c>
      <c r="H159" s="33">
        <f t="shared" si="2"/>
        <v>10488</v>
      </c>
    </row>
    <row r="160" spans="1:8" x14ac:dyDescent="0.35">
      <c r="A160" s="4" t="s">
        <v>322</v>
      </c>
      <c r="B160" s="2" t="s">
        <v>266</v>
      </c>
      <c r="C160" s="2" t="s">
        <v>267</v>
      </c>
      <c r="D160" s="3">
        <v>2</v>
      </c>
      <c r="E160" s="3">
        <v>0</v>
      </c>
      <c r="F160" s="31">
        <v>6497</v>
      </c>
      <c r="G160" s="32">
        <v>0</v>
      </c>
      <c r="H160" s="33">
        <f t="shared" si="2"/>
        <v>6497</v>
      </c>
    </row>
    <row r="161" spans="1:8" x14ac:dyDescent="0.35">
      <c r="A161" s="4" t="s">
        <v>322</v>
      </c>
      <c r="B161" s="2" t="s">
        <v>268</v>
      </c>
      <c r="C161" s="2" t="s">
        <v>269</v>
      </c>
      <c r="D161" s="3">
        <v>2</v>
      </c>
      <c r="E161" s="3">
        <v>2</v>
      </c>
      <c r="F161" s="31">
        <v>6323</v>
      </c>
      <c r="G161" s="32">
        <v>7000</v>
      </c>
      <c r="H161" s="33">
        <f t="shared" si="2"/>
        <v>13323</v>
      </c>
    </row>
    <row r="162" spans="1:8" x14ac:dyDescent="0.35">
      <c r="A162" s="4" t="s">
        <v>322</v>
      </c>
      <c r="B162" s="2" t="s">
        <v>270</v>
      </c>
      <c r="C162" s="2" t="s">
        <v>271</v>
      </c>
      <c r="D162" s="3">
        <v>3</v>
      </c>
      <c r="E162" s="3">
        <v>2</v>
      </c>
      <c r="F162" s="31">
        <v>10334</v>
      </c>
      <c r="G162" s="32">
        <v>7000</v>
      </c>
      <c r="H162" s="33">
        <f t="shared" si="2"/>
        <v>17334</v>
      </c>
    </row>
    <row r="163" spans="1:8" x14ac:dyDescent="0.35">
      <c r="A163" s="4" t="s">
        <v>322</v>
      </c>
      <c r="B163" s="2" t="s">
        <v>272</v>
      </c>
      <c r="C163" s="2" t="s">
        <v>273</v>
      </c>
      <c r="D163" s="3">
        <v>0</v>
      </c>
      <c r="E163" s="3">
        <v>3</v>
      </c>
      <c r="F163" s="31">
        <v>0</v>
      </c>
      <c r="G163" s="32">
        <v>10500</v>
      </c>
      <c r="H163" s="33">
        <f t="shared" si="2"/>
        <v>10500</v>
      </c>
    </row>
    <row r="164" spans="1:8" x14ac:dyDescent="0.35">
      <c r="A164" s="4" t="s">
        <v>322</v>
      </c>
      <c r="B164" s="2" t="s">
        <v>274</v>
      </c>
      <c r="C164" s="2" t="s">
        <v>275</v>
      </c>
      <c r="D164" s="3">
        <v>41</v>
      </c>
      <c r="E164" s="3">
        <v>59</v>
      </c>
      <c r="F164" s="31">
        <v>134212</v>
      </c>
      <c r="G164" s="32">
        <v>206500</v>
      </c>
      <c r="H164" s="33">
        <f t="shared" si="2"/>
        <v>340712</v>
      </c>
    </row>
    <row r="165" spans="1:8" x14ac:dyDescent="0.35">
      <c r="A165" s="4" t="s">
        <v>322</v>
      </c>
      <c r="B165" s="2" t="s">
        <v>280</v>
      </c>
      <c r="C165" s="2" t="s">
        <v>281</v>
      </c>
      <c r="D165" s="3">
        <v>5</v>
      </c>
      <c r="E165" s="3">
        <v>7</v>
      </c>
      <c r="F165" s="31">
        <v>24331</v>
      </c>
      <c r="G165" s="32">
        <v>24500</v>
      </c>
      <c r="H165" s="33">
        <f t="shared" si="2"/>
        <v>48831</v>
      </c>
    </row>
    <row r="166" spans="1:8" x14ac:dyDescent="0.35">
      <c r="A166" s="4" t="s">
        <v>322</v>
      </c>
      <c r="B166" s="2" t="s">
        <v>284</v>
      </c>
      <c r="C166" s="2" t="s">
        <v>285</v>
      </c>
      <c r="D166" s="3">
        <v>156</v>
      </c>
      <c r="E166" s="3">
        <v>108</v>
      </c>
      <c r="F166" s="31">
        <v>561835</v>
      </c>
      <c r="G166" s="32">
        <v>378000</v>
      </c>
      <c r="H166" s="33">
        <f t="shared" si="2"/>
        <v>939835</v>
      </c>
    </row>
    <row r="167" spans="1:8" x14ac:dyDescent="0.35">
      <c r="A167" s="4" t="s">
        <v>322</v>
      </c>
      <c r="B167" s="2" t="s">
        <v>300</v>
      </c>
      <c r="C167" s="2" t="s">
        <v>301</v>
      </c>
      <c r="D167" s="3">
        <v>2</v>
      </c>
      <c r="E167" s="3">
        <v>2</v>
      </c>
      <c r="F167" s="31">
        <v>7979</v>
      </c>
      <c r="G167" s="32">
        <v>7000</v>
      </c>
      <c r="H167" s="33">
        <f t="shared" si="2"/>
        <v>14979</v>
      </c>
    </row>
    <row r="168" spans="1:8" x14ac:dyDescent="0.35">
      <c r="A168" s="4" t="s">
        <v>322</v>
      </c>
      <c r="B168" s="2" t="s">
        <v>302</v>
      </c>
      <c r="C168" s="2" t="s">
        <v>303</v>
      </c>
      <c r="D168" s="3">
        <v>2</v>
      </c>
      <c r="E168" s="3">
        <v>2</v>
      </c>
      <c r="F168" s="31">
        <v>6497</v>
      </c>
      <c r="G168" s="32">
        <v>7000</v>
      </c>
      <c r="H168" s="33">
        <f t="shared" si="2"/>
        <v>13497</v>
      </c>
    </row>
    <row r="169" spans="1:8" x14ac:dyDescent="0.35">
      <c r="A169" s="4" t="s">
        <v>322</v>
      </c>
      <c r="B169" s="2" t="s">
        <v>304</v>
      </c>
      <c r="C169" s="2" t="s">
        <v>305</v>
      </c>
      <c r="D169" s="3">
        <v>5</v>
      </c>
      <c r="E169" s="3">
        <v>3</v>
      </c>
      <c r="F169" s="31">
        <v>15828</v>
      </c>
      <c r="G169" s="32">
        <v>10500</v>
      </c>
      <c r="H169" s="33">
        <f t="shared" si="2"/>
        <v>26328</v>
      </c>
    </row>
    <row r="170" spans="1:8" x14ac:dyDescent="0.35">
      <c r="A170" s="4" t="s">
        <v>322</v>
      </c>
      <c r="B170" s="2" t="s">
        <v>308</v>
      </c>
      <c r="C170" s="2" t="s">
        <v>309</v>
      </c>
      <c r="D170" s="3">
        <v>16</v>
      </c>
      <c r="E170" s="3">
        <v>14</v>
      </c>
      <c r="F170" s="31">
        <v>62702</v>
      </c>
      <c r="G170" s="32">
        <v>49000</v>
      </c>
      <c r="H170" s="33">
        <f t="shared" si="2"/>
        <v>111702</v>
      </c>
    </row>
    <row r="171" spans="1:8" x14ac:dyDescent="0.35">
      <c r="A171" s="4" t="s">
        <v>322</v>
      </c>
      <c r="B171" s="2" t="s">
        <v>310</v>
      </c>
      <c r="C171" s="2" t="s">
        <v>311</v>
      </c>
      <c r="D171" s="3">
        <v>9</v>
      </c>
      <c r="E171" s="3">
        <v>13</v>
      </c>
      <c r="F171" s="31">
        <v>35450</v>
      </c>
      <c r="G171" s="32">
        <v>45500</v>
      </c>
      <c r="H171" s="33">
        <f t="shared" si="2"/>
        <v>80950</v>
      </c>
    </row>
    <row r="172" spans="1:8" x14ac:dyDescent="0.35">
      <c r="A172" s="4" t="s">
        <v>322</v>
      </c>
      <c r="B172" s="2" t="s">
        <v>314</v>
      </c>
      <c r="C172" s="2" t="s">
        <v>315</v>
      </c>
      <c r="D172" s="3">
        <v>12</v>
      </c>
      <c r="E172" s="3">
        <v>13</v>
      </c>
      <c r="F172" s="31">
        <v>40726</v>
      </c>
      <c r="G172" s="32">
        <v>45500</v>
      </c>
      <c r="H172" s="33">
        <f t="shared" si="2"/>
        <v>86226</v>
      </c>
    </row>
    <row r="173" spans="1:8" x14ac:dyDescent="0.35">
      <c r="A173" s="4" t="s">
        <v>322</v>
      </c>
      <c r="B173" s="2" t="s">
        <v>318</v>
      </c>
      <c r="C173" s="2" t="s">
        <v>319</v>
      </c>
      <c r="D173" s="3">
        <v>5</v>
      </c>
      <c r="E173" s="3">
        <v>12</v>
      </c>
      <c r="F173" s="31">
        <v>16657</v>
      </c>
      <c r="G173" s="32">
        <v>42000</v>
      </c>
      <c r="H173" s="33">
        <f t="shared" si="2"/>
        <v>58657</v>
      </c>
    </row>
    <row r="174" spans="1:8" x14ac:dyDescent="0.35">
      <c r="A174" s="5" t="s">
        <v>322</v>
      </c>
      <c r="B174" s="6" t="s">
        <v>320</v>
      </c>
      <c r="C174" s="6" t="s">
        <v>321</v>
      </c>
      <c r="D174" s="7">
        <v>2</v>
      </c>
      <c r="E174" s="7">
        <v>2</v>
      </c>
      <c r="F174" s="34">
        <v>6584</v>
      </c>
      <c r="G174" s="35">
        <v>7000</v>
      </c>
      <c r="H174" s="36">
        <f t="shared" si="2"/>
        <v>13584</v>
      </c>
    </row>
    <row r="175" spans="1:8" x14ac:dyDescent="0.35">
      <c r="D175" s="37">
        <f>SUM(D6:D174)</f>
        <v>1357</v>
      </c>
      <c r="E175" s="37">
        <f>SUM(E6:E174)</f>
        <v>1428</v>
      </c>
      <c r="F175" s="37">
        <f>SUM(F6:F174)</f>
        <v>5000000</v>
      </c>
      <c r="G175" s="37">
        <f>SUM(G6:G174)</f>
        <v>4998000</v>
      </c>
      <c r="H175" s="37">
        <f>SUM(H6:H174)</f>
        <v>9998000</v>
      </c>
    </row>
    <row r="176" spans="1:8" x14ac:dyDescent="0.35">
      <c r="A176" s="13" t="s">
        <v>326</v>
      </c>
      <c r="B176" s="19"/>
      <c r="C176" s="19"/>
      <c r="D176" s="19"/>
      <c r="E176" s="19"/>
      <c r="F176" s="19"/>
    </row>
    <row r="177" spans="1:6" x14ac:dyDescent="0.35">
      <c r="A177" s="38" t="s">
        <v>355</v>
      </c>
      <c r="B177" s="19"/>
      <c r="C177" s="19"/>
      <c r="D177" s="19"/>
      <c r="E177" s="19"/>
      <c r="F177" s="39"/>
    </row>
    <row r="178" spans="1:6" x14ac:dyDescent="0.35">
      <c r="A178" s="38"/>
      <c r="B178" s="19"/>
      <c r="C178" s="19"/>
      <c r="D178" s="19"/>
      <c r="E178" s="19"/>
      <c r="F178" s="39"/>
    </row>
    <row r="179" spans="1:6" x14ac:dyDescent="0.35">
      <c r="A179" s="38"/>
      <c r="B179" s="19"/>
      <c r="C179" s="19"/>
      <c r="D179" s="19"/>
      <c r="E179" s="19"/>
      <c r="F179" s="39"/>
    </row>
    <row r="180" spans="1:6" x14ac:dyDescent="0.35">
      <c r="A180" s="38"/>
      <c r="B180" s="19"/>
      <c r="C180" s="19"/>
      <c r="D180" s="19"/>
      <c r="E180" s="19"/>
      <c r="F180" s="19"/>
    </row>
    <row r="181" spans="1:6" x14ac:dyDescent="0.35">
      <c r="A181" s="38"/>
      <c r="B181" s="19"/>
      <c r="C181" s="19"/>
      <c r="D181" s="19"/>
      <c r="E181" s="19"/>
      <c r="F181" s="40"/>
    </row>
    <row r="182" spans="1:6" x14ac:dyDescent="0.35">
      <c r="A182" s="38"/>
      <c r="B182" s="19"/>
      <c r="C182" s="19"/>
      <c r="D182" s="19"/>
      <c r="E182" s="19"/>
      <c r="F182" s="40"/>
    </row>
    <row r="183" spans="1:6" x14ac:dyDescent="0.35">
      <c r="A183" s="38"/>
      <c r="B183" s="19"/>
      <c r="C183" s="19"/>
      <c r="D183" s="19"/>
      <c r="E183" s="19"/>
      <c r="F183" s="19"/>
    </row>
    <row r="184" spans="1:6" x14ac:dyDescent="0.35">
      <c r="A184" s="38"/>
      <c r="B184" s="19"/>
      <c r="C184" s="19"/>
      <c r="D184" s="19"/>
      <c r="E184" s="19"/>
      <c r="F184" s="19"/>
    </row>
    <row r="185" spans="1:6" x14ac:dyDescent="0.35">
      <c r="A185" s="38"/>
      <c r="B185" s="19"/>
      <c r="C185" s="19"/>
      <c r="D185" s="19"/>
      <c r="E185" s="19"/>
      <c r="F185" s="19"/>
    </row>
  </sheetData>
  <printOptions horizontalCentered="1"/>
  <pageMargins left="0.17" right="0.17" top="0.57999999999999996" bottom="0.55000000000000004" header="0.17" footer="0.17"/>
  <pageSetup fitToHeight="0" orientation="landscape" r:id="rId1"/>
  <headerFooter>
    <oddHeader>&amp;C&amp;"Arial,Bold"&amp;12 2017-18 3GR Reading Results for 2018-19 Bonus payment&amp;U
&amp;USummary</oddHeader>
    <oddFooter>&amp;L&amp;"Arial,Italic"&amp;8NC DPI
School Business
&amp;R&amp;"Arial,Italic"&amp;8Dec 20,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3rd Grade LEA Summary (RPT)</vt:lpstr>
      <vt:lpstr>'3rd Grade LEA Summary (RPT)'!Print_Titles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Nicola Lefler</cp:lastModifiedBy>
  <cp:lastPrinted>2018-12-21T19:02:24Z</cp:lastPrinted>
  <dcterms:created xsi:type="dcterms:W3CDTF">2011-02-11T15:45:55Z</dcterms:created>
  <dcterms:modified xsi:type="dcterms:W3CDTF">2021-04-07T17:07:14Z</dcterms:modified>
</cp:coreProperties>
</file>